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J:\#H31補助事業（カーボン・マネジメント）\交付規程・公募要領・Q&amp;A\公募のお知らせ掲載分\"/>
    </mc:Choice>
  </mc:AlternateContent>
  <xr:revisionPtr revIDLastSave="0" documentId="8_{7C53152F-0070-4CCF-8CBD-C45A7E686B96}" xr6:coauthVersionLast="41" xr6:coauthVersionMax="41" xr10:uidLastSave="{00000000-0000-0000-0000-000000000000}"/>
  <bookViews>
    <workbookView xWindow="19080" yWindow="-120" windowWidth="19440" windowHeight="15150" tabRatio="831" xr2:uid="{00000000-000D-0000-FFFF-FFFF00000000}"/>
  </bookViews>
  <sheets>
    <sheet name="別紙1-2（その１）設備導入 " sheetId="29" r:id="rId1"/>
    <sheet name="別紙1-2（その１）運用改善 " sheetId="30" r:id="rId2"/>
    <sheet name="別添1" sheetId="17" r:id="rId3"/>
    <sheet name="別添2" sheetId="20" r:id="rId4"/>
    <sheet name="（単）別紙1-2（その2）集計シート" sheetId="27" r:id="rId5"/>
    <sheet name="別紙1-2（その3）" sheetId="26" r:id="rId6"/>
    <sheet name="別紙2" sheetId="28" r:id="rId7"/>
  </sheets>
  <externalReferences>
    <externalReference r:id="rId8"/>
    <externalReference r:id="rId9"/>
    <externalReference r:id="rId10"/>
    <externalReference r:id="rId11"/>
  </externalReferences>
  <definedNames>
    <definedName name="_xlnm._FilterDatabase" localSheetId="3" hidden="1">別添2!$B$10:$I$14</definedName>
    <definedName name="_xlnm.Print_Area" localSheetId="6">別紙2!$B$1:$N$34</definedName>
    <definedName name="_xlnm.Print_Area" localSheetId="2">別添1!$B$1:$J$61</definedName>
    <definedName name="その他" localSheetId="4">#REF!</definedName>
    <definedName name="その他" localSheetId="1">#REF!</definedName>
    <definedName name="その他" localSheetId="0">#REF!</definedName>
    <definedName name="その他" localSheetId="5">#REF!</definedName>
    <definedName name="その他" localSheetId="2">#REF!</definedName>
    <definedName name="その他" localSheetId="3">#REF!</definedName>
    <definedName name="その他">#REF!</definedName>
    <definedName name="公共" localSheetId="4">#REF!</definedName>
    <definedName name="公共" localSheetId="5">#REF!</definedName>
    <definedName name="公共" localSheetId="2">#REF!</definedName>
    <definedName name="公共" localSheetId="3">#REF!</definedName>
    <definedName name="公共">#REF!</definedName>
    <definedName name="再エネ種別" localSheetId="4">#REF!</definedName>
    <definedName name="再エネ種別" localSheetId="5">#REF!</definedName>
    <definedName name="再エネ種別" localSheetId="2">#REF!</definedName>
    <definedName name="再エネ種別" localSheetId="3">#REF!</definedName>
    <definedName name="再エネ種別">#REF!</definedName>
    <definedName name="中分類" localSheetId="4">#REF!</definedName>
    <definedName name="中分類" localSheetId="5">#REF!</definedName>
    <definedName name="中分類" localSheetId="2">#REF!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4">#REF!</definedName>
    <definedName name="別紙１【変更】" localSheetId="1">#REF!</definedName>
    <definedName name="別紙１【変更】" localSheetId="0">#REF!</definedName>
    <definedName name="別紙１【変更】" localSheetId="5">#REF!</definedName>
    <definedName name="別紙１【変更】" localSheetId="2">#REF!</definedName>
    <definedName name="別紙１【変更】" localSheetId="3">#REF!</definedName>
    <definedName name="別紙１【変更】">#REF!</definedName>
    <definedName name="民間" localSheetId="4">#REF!</definedName>
    <definedName name="民間" localSheetId="5">#REF!</definedName>
    <definedName name="民間" localSheetId="2">#REF!</definedName>
    <definedName name="民間" localSheetId="3">#REF!</definedName>
    <definedName name="民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30" l="1"/>
  <c r="I76" i="30"/>
  <c r="I72" i="30"/>
  <c r="I71" i="30"/>
  <c r="I70" i="30"/>
  <c r="I62" i="30"/>
  <c r="I61" i="30"/>
  <c r="I60" i="30"/>
  <c r="I52" i="30"/>
  <c r="I51" i="30"/>
  <c r="I50" i="30"/>
  <c r="I42" i="30"/>
  <c r="I41" i="30"/>
  <c r="I40" i="30"/>
  <c r="I32" i="30"/>
  <c r="I31" i="30"/>
  <c r="I30" i="30"/>
  <c r="I22" i="30"/>
  <c r="I21" i="30"/>
  <c r="I20" i="30"/>
  <c r="F78" i="30"/>
  <c r="F76" i="30"/>
  <c r="F72" i="30"/>
  <c r="F71" i="30"/>
  <c r="F70" i="30"/>
  <c r="F62" i="30"/>
  <c r="F61" i="30"/>
  <c r="F60" i="30"/>
  <c r="F52" i="30"/>
  <c r="F51" i="30"/>
  <c r="F50" i="30"/>
  <c r="F42" i="30"/>
  <c r="F41" i="30"/>
  <c r="F40" i="30"/>
  <c r="F32" i="30"/>
  <c r="F31" i="30"/>
  <c r="F30" i="30"/>
  <c r="F22" i="30"/>
  <c r="F21" i="30"/>
  <c r="I96" i="29"/>
  <c r="I94" i="29"/>
  <c r="I89" i="29"/>
  <c r="I88" i="29"/>
  <c r="I87" i="29"/>
  <c r="I86" i="29"/>
  <c r="I76" i="29"/>
  <c r="I75" i="29"/>
  <c r="I78" i="29" s="1"/>
  <c r="I65" i="29"/>
  <c r="I64" i="29"/>
  <c r="I67" i="29" s="1"/>
  <c r="I56" i="29"/>
  <c r="I55" i="29"/>
  <c r="I54" i="29"/>
  <c r="I53" i="29"/>
  <c r="I45" i="29"/>
  <c r="I43" i="29"/>
  <c r="I42" i="29"/>
  <c r="I44" i="29" s="1"/>
  <c r="I34" i="29"/>
  <c r="I33" i="29"/>
  <c r="I32" i="29"/>
  <c r="I31" i="29"/>
  <c r="I23" i="29"/>
  <c r="I22" i="29"/>
  <c r="I21" i="29"/>
  <c r="I20" i="29"/>
  <c r="F96" i="29"/>
  <c r="F94" i="29"/>
  <c r="F89" i="29"/>
  <c r="F88" i="29"/>
  <c r="F87" i="29"/>
  <c r="F86" i="29"/>
  <c r="F76" i="29"/>
  <c r="F75" i="29"/>
  <c r="F78" i="29" s="1"/>
  <c r="F67" i="29"/>
  <c r="F66" i="29"/>
  <c r="F65" i="29"/>
  <c r="F64" i="29"/>
  <c r="F56" i="29"/>
  <c r="F55" i="29"/>
  <c r="F54" i="29"/>
  <c r="F53" i="29"/>
  <c r="F43" i="29"/>
  <c r="F42" i="29"/>
  <c r="F45" i="29" s="1"/>
  <c r="F34" i="29"/>
  <c r="F33" i="29"/>
  <c r="F32" i="29"/>
  <c r="F31" i="29"/>
  <c r="F23" i="29"/>
  <c r="F22" i="29"/>
  <c r="F21" i="29"/>
  <c r="I77" i="29" l="1"/>
  <c r="I66" i="29"/>
  <c r="F77" i="29"/>
  <c r="F95" i="29" s="1"/>
  <c r="F44" i="29"/>
  <c r="L78" i="30"/>
  <c r="F75" i="30"/>
  <c r="I74" i="30"/>
  <c r="F74" i="30"/>
  <c r="L74" i="30" s="1"/>
  <c r="L73" i="30"/>
  <c r="L72" i="30"/>
  <c r="L69" i="30"/>
  <c r="L68" i="30"/>
  <c r="L63" i="30"/>
  <c r="L62" i="30"/>
  <c r="L59" i="30"/>
  <c r="L58" i="30"/>
  <c r="L53" i="30"/>
  <c r="L52" i="30"/>
  <c r="L49" i="30"/>
  <c r="L48" i="30"/>
  <c r="L43" i="30"/>
  <c r="L42" i="30"/>
  <c r="L39" i="30"/>
  <c r="L38" i="30"/>
  <c r="L33" i="30"/>
  <c r="L32" i="30"/>
  <c r="L29" i="30"/>
  <c r="L28" i="30"/>
  <c r="L23" i="30"/>
  <c r="L22" i="30"/>
  <c r="I77" i="30"/>
  <c r="F20" i="30"/>
  <c r="L19" i="30"/>
  <c r="L18" i="30"/>
  <c r="I97" i="29"/>
  <c r="F97" i="29"/>
  <c r="L97" i="29" s="1"/>
  <c r="L92" i="29"/>
  <c r="I92" i="29"/>
  <c r="F92" i="29"/>
  <c r="I91" i="29"/>
  <c r="F91" i="29"/>
  <c r="L90" i="29"/>
  <c r="L86" i="29"/>
  <c r="L87" i="29" s="1"/>
  <c r="I95" i="29"/>
  <c r="L85" i="29"/>
  <c r="L84" i="29"/>
  <c r="L83" i="29"/>
  <c r="L79" i="29"/>
  <c r="L77" i="29"/>
  <c r="L78" i="29" s="1"/>
  <c r="L75" i="29"/>
  <c r="L76" i="29" s="1"/>
  <c r="L74" i="29"/>
  <c r="L73" i="29"/>
  <c r="L72" i="29"/>
  <c r="L68" i="29"/>
  <c r="L66" i="29"/>
  <c r="L67" i="29" s="1"/>
  <c r="L64" i="29"/>
  <c r="L65" i="29" s="1"/>
  <c r="L63" i="29"/>
  <c r="L62" i="29"/>
  <c r="L61" i="29"/>
  <c r="L57" i="29"/>
  <c r="L55" i="29"/>
  <c r="L56" i="29" s="1"/>
  <c r="L53" i="29"/>
  <c r="L54" i="29" s="1"/>
  <c r="L52" i="29"/>
  <c r="L51" i="29"/>
  <c r="L50" i="29"/>
  <c r="L46" i="29"/>
  <c r="L44" i="29"/>
  <c r="L45" i="29" s="1"/>
  <c r="L42" i="29"/>
  <c r="L43" i="29" s="1"/>
  <c r="L41" i="29"/>
  <c r="L40" i="29"/>
  <c r="L39" i="29"/>
  <c r="L35" i="29"/>
  <c r="L33" i="29"/>
  <c r="L34" i="29" s="1"/>
  <c r="L31" i="29"/>
  <c r="L32" i="29" s="1"/>
  <c r="L30" i="29"/>
  <c r="L29" i="29"/>
  <c r="L28" i="29"/>
  <c r="L24" i="29"/>
  <c r="L20" i="29"/>
  <c r="L21" i="29" s="1"/>
  <c r="I93" i="29"/>
  <c r="F20" i="29"/>
  <c r="L19" i="29"/>
  <c r="L18" i="29"/>
  <c r="L17" i="29"/>
  <c r="L95" i="29" l="1"/>
  <c r="L20" i="30"/>
  <c r="L21" i="30" s="1"/>
  <c r="L30" i="30"/>
  <c r="L31" i="30" s="1"/>
  <c r="L40" i="30"/>
  <c r="L41" i="30" s="1"/>
  <c r="L50" i="30"/>
  <c r="L51" i="30" s="1"/>
  <c r="L60" i="30"/>
  <c r="L61" i="30" s="1"/>
  <c r="L70" i="30"/>
  <c r="L71" i="30" s="1"/>
  <c r="I75" i="30"/>
  <c r="F77" i="30"/>
  <c r="L77" i="30" s="1"/>
  <c r="L88" i="29"/>
  <c r="L89" i="29" s="1"/>
  <c r="L91" i="29"/>
  <c r="L96" i="29" s="1"/>
  <c r="F93" i="29"/>
  <c r="L22" i="29"/>
  <c r="L23" i="29" s="1"/>
  <c r="L75" i="30" l="1"/>
  <c r="L76" i="30" s="1"/>
  <c r="L93" i="29"/>
  <c r="L94" i="29" s="1"/>
  <c r="L47" i="26" l="1"/>
  <c r="J47" i="26"/>
  <c r="L40" i="26"/>
  <c r="J40" i="26"/>
  <c r="H40" i="26"/>
  <c r="L21" i="26"/>
  <c r="J21" i="26"/>
  <c r="H21" i="26"/>
  <c r="F21" i="26"/>
  <c r="L39" i="26"/>
  <c r="J39" i="26"/>
  <c r="H39" i="26"/>
  <c r="L38" i="26"/>
  <c r="J38" i="26"/>
  <c r="H38" i="26"/>
  <c r="L17" i="26"/>
  <c r="J17" i="26"/>
  <c r="H17" i="26"/>
  <c r="F17" i="26"/>
  <c r="L16" i="26"/>
  <c r="J16" i="26"/>
  <c r="H16" i="26"/>
  <c r="F16" i="26"/>
  <c r="L37" i="26"/>
  <c r="J37" i="26"/>
  <c r="H37" i="26"/>
  <c r="L36" i="26"/>
  <c r="J36" i="26"/>
  <c r="H36" i="26"/>
  <c r="L35" i="26"/>
  <c r="J35" i="26"/>
  <c r="H35" i="26"/>
  <c r="L34" i="26"/>
  <c r="J34" i="26"/>
  <c r="H34" i="26"/>
  <c r="L18" i="26"/>
  <c r="J18" i="26"/>
  <c r="H18" i="26"/>
  <c r="F18" i="26"/>
  <c r="L15" i="26"/>
  <c r="J15" i="26"/>
  <c r="H15" i="26"/>
  <c r="F15" i="26"/>
  <c r="L14" i="26"/>
  <c r="J14" i="26"/>
  <c r="H14" i="26"/>
  <c r="F14" i="26"/>
  <c r="L13" i="26"/>
  <c r="J13" i="26"/>
  <c r="H13" i="26"/>
  <c r="F13" i="26"/>
  <c r="E20" i="28"/>
  <c r="K6" i="28"/>
  <c r="E21" i="28" l="1"/>
  <c r="E23" i="28" s="1"/>
  <c r="C8" i="28" s="1"/>
  <c r="F33" i="27"/>
  <c r="E33" i="27"/>
  <c r="C33" i="27"/>
  <c r="H33" i="27" s="1"/>
  <c r="H32" i="27"/>
  <c r="G32" i="27"/>
  <c r="H31" i="27"/>
  <c r="G31" i="27"/>
  <c r="H30" i="27"/>
  <c r="G30" i="27"/>
  <c r="H29" i="27"/>
  <c r="G29" i="27"/>
  <c r="H28" i="27"/>
  <c r="G28" i="27"/>
  <c r="H27" i="27"/>
  <c r="G27" i="27"/>
  <c r="H26" i="27"/>
  <c r="G26" i="27"/>
  <c r="H25" i="27"/>
  <c r="G25" i="27"/>
  <c r="G24" i="27"/>
  <c r="H24" i="27" s="1"/>
  <c r="H23" i="27"/>
  <c r="G23" i="27"/>
  <c r="F17" i="27"/>
  <c r="D17" i="27"/>
  <c r="C17" i="27"/>
  <c r="I17" i="27" s="1"/>
  <c r="I16" i="27"/>
  <c r="H16" i="27"/>
  <c r="G16" i="27"/>
  <c r="E16" i="27"/>
  <c r="I15" i="27"/>
  <c r="H15" i="27"/>
  <c r="G15" i="27"/>
  <c r="E15" i="27"/>
  <c r="I14" i="27"/>
  <c r="H14" i="27"/>
  <c r="G14" i="27"/>
  <c r="E14" i="27"/>
  <c r="I13" i="27"/>
  <c r="H13" i="27"/>
  <c r="G13" i="27"/>
  <c r="E13" i="27"/>
  <c r="I12" i="27"/>
  <c r="H12" i="27"/>
  <c r="G12" i="27"/>
  <c r="E12" i="27"/>
  <c r="I11" i="27"/>
  <c r="H11" i="27"/>
  <c r="G11" i="27"/>
  <c r="E11" i="27"/>
  <c r="I10" i="27"/>
  <c r="H10" i="27"/>
  <c r="G10" i="27"/>
  <c r="E10" i="27"/>
  <c r="I9" i="27"/>
  <c r="H9" i="27"/>
  <c r="G9" i="27"/>
  <c r="E9" i="27"/>
  <c r="H8" i="27"/>
  <c r="I8" i="27" s="1"/>
  <c r="G8" i="27"/>
  <c r="E8" i="27"/>
  <c r="H7" i="27"/>
  <c r="I7" i="27" s="1"/>
  <c r="G7" i="27"/>
  <c r="E7" i="27"/>
  <c r="G33" i="27" l="1"/>
  <c r="H17" i="27"/>
  <c r="G17" i="27"/>
  <c r="E17" i="27"/>
  <c r="L45" i="26"/>
  <c r="J45" i="26"/>
  <c r="H45" i="26"/>
  <c r="L44" i="26"/>
  <c r="J44" i="26"/>
  <c r="H44" i="26"/>
  <c r="L43" i="26"/>
  <c r="J43" i="26"/>
  <c r="H43" i="26"/>
  <c r="L42" i="26"/>
  <c r="J42" i="26"/>
  <c r="H42" i="26"/>
  <c r="L41" i="26"/>
  <c r="J41" i="26"/>
  <c r="H41" i="26"/>
  <c r="L33" i="26"/>
  <c r="J33" i="26"/>
  <c r="H33" i="26"/>
  <c r="L32" i="26"/>
  <c r="J32" i="26"/>
  <c r="H32" i="26"/>
  <c r="L31" i="26"/>
  <c r="J31" i="26"/>
  <c r="H31" i="26"/>
  <c r="L30" i="26"/>
  <c r="J30" i="26"/>
  <c r="H30" i="26"/>
  <c r="L29" i="26"/>
  <c r="J29" i="26"/>
  <c r="H29" i="26"/>
  <c r="L28" i="26"/>
  <c r="J28" i="26"/>
  <c r="H28" i="26"/>
  <c r="L27" i="26"/>
  <c r="J27" i="26"/>
  <c r="H27" i="26"/>
  <c r="L25" i="26"/>
  <c r="J25" i="26"/>
  <c r="H25" i="26"/>
  <c r="F25" i="26"/>
  <c r="L24" i="26"/>
  <c r="J24" i="26"/>
  <c r="H24" i="26"/>
  <c r="F24" i="26"/>
  <c r="L23" i="26"/>
  <c r="J23" i="26"/>
  <c r="H23" i="26"/>
  <c r="F23" i="26"/>
  <c r="L22" i="26"/>
  <c r="J22" i="26"/>
  <c r="H22" i="26"/>
  <c r="F22" i="26"/>
  <c r="L20" i="26"/>
  <c r="J20" i="26"/>
  <c r="H20" i="26"/>
  <c r="F20" i="26"/>
  <c r="L19" i="26"/>
  <c r="J19" i="26"/>
  <c r="H19" i="26"/>
  <c r="F19" i="26"/>
  <c r="L12" i="26"/>
  <c r="J12" i="26"/>
  <c r="H12" i="26"/>
  <c r="F12" i="26"/>
  <c r="L11" i="26"/>
  <c r="J11" i="26"/>
  <c r="H11" i="26"/>
  <c r="F11" i="26"/>
  <c r="L10" i="26"/>
  <c r="J10" i="26"/>
  <c r="H10" i="26"/>
  <c r="F10" i="26"/>
  <c r="L9" i="26"/>
  <c r="J9" i="26"/>
  <c r="H9" i="26"/>
  <c r="F9" i="26"/>
  <c r="L8" i="26"/>
  <c r="J8" i="26"/>
  <c r="H8" i="26"/>
  <c r="F8" i="26"/>
  <c r="L7" i="26"/>
  <c r="J7" i="26"/>
  <c r="J26" i="26" s="1"/>
  <c r="H7" i="26"/>
  <c r="H26" i="26" s="1"/>
  <c r="F7" i="26"/>
  <c r="L46" i="26" l="1"/>
  <c r="L26" i="26"/>
  <c r="H46" i="26"/>
  <c r="H47" i="26" s="1"/>
  <c r="J46" i="26"/>
  <c r="F26" i="26"/>
  <c r="F47" i="26" s="1"/>
</calcChain>
</file>

<file path=xl/sharedStrings.xml><?xml version="1.0" encoding="utf-8"?>
<sst xmlns="http://schemas.openxmlformats.org/spreadsheetml/2006/main" count="442" uniqueCount="194">
  <si>
    <t>機器名称</t>
    <rPh sb="0" eb="2">
      <t>キキ</t>
    </rPh>
    <rPh sb="2" eb="4">
      <t>メイショウ</t>
    </rPh>
    <phoneticPr fontId="1"/>
  </si>
  <si>
    <t>仕様</t>
    <rPh sb="0" eb="2">
      <t>シヨウ</t>
    </rPh>
    <phoneticPr fontId="1"/>
  </si>
  <si>
    <t>台数</t>
    <rPh sb="0" eb="2">
      <t>ダイスウ</t>
    </rPh>
    <phoneticPr fontId="1"/>
  </si>
  <si>
    <t>備　　考</t>
    <rPh sb="0" eb="1">
      <t>ビ</t>
    </rPh>
    <rPh sb="3" eb="4">
      <t>コウ</t>
    </rPh>
    <phoneticPr fontId="1"/>
  </si>
  <si>
    <t>補助対象外</t>
    <rPh sb="0" eb="5">
      <t>ホジョタイショウガイ</t>
    </rPh>
    <phoneticPr fontId="1"/>
  </si>
  <si>
    <t>燃料の
種類</t>
    <rPh sb="0" eb="2">
      <t>ネンリョウ</t>
    </rPh>
    <rPh sb="4" eb="6">
      <t>シュルイ</t>
    </rPh>
    <phoneticPr fontId="1"/>
  </si>
  <si>
    <t>所要経費</t>
    <rPh sb="0" eb="2">
      <t>ショヨウ</t>
    </rPh>
    <rPh sb="2" eb="4">
      <t>ケイヒ</t>
    </rPh>
    <phoneticPr fontId="8"/>
  </si>
  <si>
    <t>円</t>
    <phoneticPr fontId="8"/>
  </si>
  <si>
    <t>円</t>
    <rPh sb="0" eb="1">
      <t>エン</t>
    </rPh>
    <phoneticPr fontId="8"/>
  </si>
  <si>
    <t>金額（円）</t>
    <rPh sb="0" eb="2">
      <t>キンガク</t>
    </rPh>
    <phoneticPr fontId="8"/>
  </si>
  <si>
    <t>合計</t>
    <rPh sb="0" eb="2">
      <t>ゴウケイ</t>
    </rPh>
    <phoneticPr fontId="8"/>
  </si>
  <si>
    <t>購入金額（税抜・円）</t>
    <rPh sb="0" eb="2">
      <t>コウニュウ</t>
    </rPh>
    <rPh sb="2" eb="4">
      <t>キンガク</t>
    </rPh>
    <rPh sb="5" eb="7">
      <t>ゼイヌキ</t>
    </rPh>
    <rPh sb="8" eb="9">
      <t>エン</t>
    </rPh>
    <phoneticPr fontId="1"/>
  </si>
  <si>
    <t>(1) 総事業費</t>
    <rPh sb="4" eb="8">
      <t>ソウジギョウヒ</t>
    </rPh>
    <phoneticPr fontId="8"/>
  </si>
  <si>
    <t>(2) 寄付金その他の収入</t>
    <rPh sb="4" eb="7">
      <t>キフキン</t>
    </rPh>
    <rPh sb="9" eb="10">
      <t>タ</t>
    </rPh>
    <rPh sb="11" eb="13">
      <t>シュウニュウ</t>
    </rPh>
    <phoneticPr fontId="8"/>
  </si>
  <si>
    <t>(4) 補助対象経費支出予定額の内訳</t>
    <rPh sb="4" eb="6">
      <t>ホジョ</t>
    </rPh>
    <rPh sb="6" eb="8">
      <t>タイショウ</t>
    </rPh>
    <rPh sb="8" eb="10">
      <t>ケイヒ</t>
    </rPh>
    <rPh sb="10" eb="12">
      <t>シシュツ</t>
    </rPh>
    <rPh sb="12" eb="14">
      <t>ヨテイ</t>
    </rPh>
    <rPh sb="14" eb="15">
      <t>テイガク</t>
    </rPh>
    <rPh sb="16" eb="18">
      <t>ウチワケ</t>
    </rPh>
    <phoneticPr fontId="8"/>
  </si>
  <si>
    <t>消費税</t>
    <rPh sb="0" eb="3">
      <t>ショウヒゼイ</t>
    </rPh>
    <phoneticPr fontId="1"/>
  </si>
  <si>
    <t>小計</t>
    <rPh sb="0" eb="2">
      <t>ショウケイ</t>
    </rPh>
    <phoneticPr fontId="1"/>
  </si>
  <si>
    <t>合計</t>
    <rPh sb="0" eb="2">
      <t>ゴウケイ</t>
    </rPh>
    <phoneticPr fontId="1"/>
  </si>
  <si>
    <t>円（B）</t>
    <rPh sb="0" eb="1">
      <t>エン</t>
    </rPh>
    <phoneticPr fontId="8"/>
  </si>
  <si>
    <t>取組内容</t>
    <rPh sb="2" eb="4">
      <t>ナイヨウ</t>
    </rPh>
    <phoneticPr fontId="8"/>
  </si>
  <si>
    <t>年度分</t>
    <rPh sb="0" eb="2">
      <t>ネンド</t>
    </rPh>
    <rPh sb="2" eb="3">
      <t>ブン</t>
    </rPh>
    <phoneticPr fontId="1"/>
  </si>
  <si>
    <t>設備名</t>
    <rPh sb="0" eb="2">
      <t>セツビ</t>
    </rPh>
    <rPh sb="2" eb="3">
      <t>メイ</t>
    </rPh>
    <phoneticPr fontId="1"/>
  </si>
  <si>
    <t>＊4</t>
    <phoneticPr fontId="1"/>
  </si>
  <si>
    <t>エネルギー消費量</t>
    <rPh sb="5" eb="8">
      <t>ショウヒリョウ</t>
    </rPh>
    <phoneticPr fontId="1"/>
  </si>
  <si>
    <t>建屋名称</t>
    <rPh sb="0" eb="2">
      <t>タテヤ</t>
    </rPh>
    <rPh sb="2" eb="4">
      <t>メイショウ</t>
    </rPh>
    <phoneticPr fontId="1"/>
  </si>
  <si>
    <t>円/年</t>
    <rPh sb="0" eb="1">
      <t>エン</t>
    </rPh>
    <rPh sb="2" eb="3">
      <t>ネン</t>
    </rPh>
    <phoneticPr fontId="1"/>
  </si>
  <si>
    <t>建屋名</t>
    <rPh sb="0" eb="2">
      <t>タテヤ</t>
    </rPh>
    <rPh sb="2" eb="3">
      <t>メイ</t>
    </rPh>
    <phoneticPr fontId="1"/>
  </si>
  <si>
    <t>取組番号</t>
    <rPh sb="0" eb="2">
      <t>トリクミ</t>
    </rPh>
    <rPh sb="2" eb="4">
      <t>バンゴウ</t>
    </rPh>
    <phoneticPr fontId="1"/>
  </si>
  <si>
    <t>取組名</t>
    <rPh sb="0" eb="1">
      <t>トリクミ</t>
    </rPh>
    <rPh sb="1" eb="2">
      <t>メイ</t>
    </rPh>
    <phoneticPr fontId="8"/>
  </si>
  <si>
    <t>取組年度</t>
    <rPh sb="0" eb="1">
      <t>トリク</t>
    </rPh>
    <rPh sb="2" eb="4">
      <t>ネンド</t>
    </rPh>
    <phoneticPr fontId="1"/>
  </si>
  <si>
    <t>取組年度</t>
    <rPh sb="0" eb="1">
      <t>ト</t>
    </rPh>
    <rPh sb="1" eb="2">
      <t>ク</t>
    </rPh>
    <rPh sb="2" eb="4">
      <t>ネンド</t>
    </rPh>
    <phoneticPr fontId="1"/>
  </si>
  <si>
    <t>導入する主な省エネ設備</t>
    <rPh sb="0" eb="1">
      <t>ドウニュウ</t>
    </rPh>
    <rPh sb="5" eb="6">
      <t>ショウ</t>
    </rPh>
    <rPh sb="9" eb="11">
      <t>セツビ</t>
    </rPh>
    <phoneticPr fontId="1"/>
  </si>
  <si>
    <t>費用効率性</t>
    <rPh sb="0" eb="2">
      <t>ヒヨウ</t>
    </rPh>
    <rPh sb="2" eb="5">
      <t>コウリツセイ</t>
    </rPh>
    <phoneticPr fontId="8"/>
  </si>
  <si>
    <t>設備導入による費用効率性</t>
    <rPh sb="0" eb="1">
      <t>セツビ</t>
    </rPh>
    <rPh sb="1" eb="3">
      <t>ドウニュウ</t>
    </rPh>
    <rPh sb="6" eb="8">
      <t>ヒヨウ</t>
    </rPh>
    <rPh sb="8" eb="9">
      <t>タイ</t>
    </rPh>
    <rPh sb="9" eb="12">
      <t>コウリツセイ</t>
    </rPh>
    <phoneticPr fontId="8"/>
  </si>
  <si>
    <t>入力欄</t>
    <rPh sb="0" eb="2">
      <t>ニュウリョク</t>
    </rPh>
    <rPh sb="2" eb="3">
      <t>ラン</t>
    </rPh>
    <phoneticPr fontId="1"/>
  </si>
  <si>
    <t>自動計算欄</t>
    <rPh sb="0" eb="2">
      <t>ジドウ</t>
    </rPh>
    <rPh sb="2" eb="4">
      <t>ケイサン</t>
    </rPh>
    <rPh sb="4" eb="5">
      <t>ラン</t>
    </rPh>
    <phoneticPr fontId="1"/>
  </si>
  <si>
    <t>導入設備の耐用年数
（A）</t>
    <rPh sb="0" eb="2">
      <t>ドウニュウ</t>
    </rPh>
    <rPh sb="2" eb="4">
      <t>セツビ</t>
    </rPh>
    <rPh sb="5" eb="7">
      <t>タイヨウ</t>
    </rPh>
    <rPh sb="7" eb="9">
      <t>ネンスウ</t>
    </rPh>
    <phoneticPr fontId="8"/>
  </si>
  <si>
    <r>
      <t>CO</t>
    </r>
    <r>
      <rPr>
        <sz val="9"/>
        <rFont val="ＭＳ Ｐゴシック"/>
        <family val="3"/>
        <charset val="128"/>
      </rPr>
      <t>2</t>
    </r>
    <r>
      <rPr>
        <sz val="11"/>
        <rFont val="ＭＳ Ｐゴシック"/>
        <family val="3"/>
        <charset val="128"/>
      </rPr>
      <t>排出量削減効果を算定する基準年度＊1</t>
    </r>
    <rPh sb="3" eb="5">
      <t>ハイシュツ</t>
    </rPh>
    <rPh sb="5" eb="6">
      <t>リョウ</t>
    </rPh>
    <rPh sb="6" eb="8">
      <t>サクゲン</t>
    </rPh>
    <rPh sb="8" eb="10">
      <t>コウカ</t>
    </rPh>
    <rPh sb="11" eb="13">
      <t>サンテイ</t>
    </rPh>
    <rPh sb="15" eb="17">
      <t>キジュン</t>
    </rPh>
    <rPh sb="17" eb="19">
      <t>ネンド</t>
    </rPh>
    <phoneticPr fontId="8"/>
  </si>
  <si>
    <r>
      <t>CO</t>
    </r>
    <r>
      <rPr>
        <vertAlign val="subscript"/>
        <sz val="11"/>
        <color indexed="8"/>
        <rFont val="ＭＳ Ｐゴシック"/>
        <family val="3"/>
        <charset val="128"/>
      </rPr>
      <t>２</t>
    </r>
    <r>
      <rPr>
        <sz val="11"/>
        <color indexed="8"/>
        <rFont val="ＭＳ Ｐゴシック"/>
        <family val="3"/>
        <charset val="128"/>
      </rPr>
      <t>排出量削減効果を算定する基準年度を記入すること。空調負荷の変更等を見込むために過去３年平均等を基準とする場合はその旨記入すること。</t>
    </r>
    <rPh sb="3" eb="6">
      <t>ハイシュツリョウ</t>
    </rPh>
    <rPh sb="6" eb="8">
      <t>サクゲン</t>
    </rPh>
    <rPh sb="8" eb="10">
      <t>コウカ</t>
    </rPh>
    <rPh sb="11" eb="13">
      <t>サンテイ</t>
    </rPh>
    <rPh sb="27" eb="29">
      <t>クウチョウ</t>
    </rPh>
    <rPh sb="29" eb="31">
      <t>フカ</t>
    </rPh>
    <rPh sb="32" eb="34">
      <t>ヘンコウ</t>
    </rPh>
    <rPh sb="34" eb="35">
      <t>ナド</t>
    </rPh>
    <rPh sb="36" eb="38">
      <t>ミコ</t>
    </rPh>
    <rPh sb="42" eb="44">
      <t>カコ</t>
    </rPh>
    <rPh sb="45" eb="46">
      <t>ネン</t>
    </rPh>
    <rPh sb="46" eb="48">
      <t>ヘイキン</t>
    </rPh>
    <rPh sb="48" eb="49">
      <t>ナド</t>
    </rPh>
    <rPh sb="50" eb="52">
      <t>キジュン</t>
    </rPh>
    <rPh sb="55" eb="57">
      <t>バアイ</t>
    </rPh>
    <rPh sb="60" eb="61">
      <t>ムネ</t>
    </rPh>
    <rPh sb="61" eb="63">
      <t>キニュウ</t>
    </rPh>
    <phoneticPr fontId="1"/>
  </si>
  <si>
    <t>主な対象設備</t>
    <rPh sb="0" eb="1">
      <t>オモ</t>
    </rPh>
    <rPh sb="2" eb="4">
      <t>タイショウ</t>
    </rPh>
    <rPh sb="4" eb="6">
      <t>セツビ</t>
    </rPh>
    <phoneticPr fontId="1"/>
  </si>
  <si>
    <t>対象設備の耐用年数</t>
    <rPh sb="0" eb="1">
      <t>タイショウ</t>
    </rPh>
    <rPh sb="1" eb="3">
      <t>セツビ</t>
    </rPh>
    <rPh sb="4" eb="6">
      <t>タイヨウ</t>
    </rPh>
    <rPh sb="6" eb="8">
      <t>ネンスウ</t>
    </rPh>
    <phoneticPr fontId="1"/>
  </si>
  <si>
    <r>
      <t>該当する設備導入の取組における基準年度の年間CO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キジュン</t>
    </rPh>
    <rPh sb="17" eb="19">
      <t>ネンド</t>
    </rPh>
    <rPh sb="20" eb="22">
      <t>ネンカン</t>
    </rPh>
    <rPh sb="25" eb="27">
      <t>ハイシュツ</t>
    </rPh>
    <rPh sb="27" eb="28">
      <t>リョウ</t>
    </rPh>
    <rPh sb="29" eb="31">
      <t>キニュウ</t>
    </rPh>
    <rPh sb="39" eb="41">
      <t>トウガイ</t>
    </rPh>
    <rPh sb="41" eb="43">
      <t>ハイシュツ</t>
    </rPh>
    <rPh sb="52" eb="54">
      <t>テイシュツ</t>
    </rPh>
    <phoneticPr fontId="1"/>
  </si>
  <si>
    <r>
      <t>該当する設備導入の取組における設備導入後の年間CO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セツビ</t>
    </rPh>
    <rPh sb="17" eb="19">
      <t>ドウニュウ</t>
    </rPh>
    <rPh sb="19" eb="20">
      <t>ゴ</t>
    </rPh>
    <rPh sb="21" eb="23">
      <t>ネンカン</t>
    </rPh>
    <rPh sb="26" eb="28">
      <t>ハイシュツ</t>
    </rPh>
    <rPh sb="28" eb="29">
      <t>リョウ</t>
    </rPh>
    <rPh sb="30" eb="32">
      <t>キニュウ</t>
    </rPh>
    <rPh sb="40" eb="42">
      <t>トウガイ</t>
    </rPh>
    <rPh sb="42" eb="44">
      <t>ハイシュツ</t>
    </rPh>
    <rPh sb="53" eb="55">
      <t>テイシュツ</t>
    </rPh>
    <phoneticPr fontId="1"/>
  </si>
  <si>
    <t>取組番号はシステム（機能を一体とする系統）ごととすること。また、複数年事業において、同一システムに係る取組の場合は、同一番号とすること。</t>
    <rPh sb="0" eb="2">
      <t>トリクミ</t>
    </rPh>
    <rPh sb="2" eb="4">
      <t>バンゴウ</t>
    </rPh>
    <rPh sb="10" eb="12">
      <t>キノウ</t>
    </rPh>
    <rPh sb="13" eb="15">
      <t>イッタイ</t>
    </rPh>
    <rPh sb="18" eb="20">
      <t>ケイトウ</t>
    </rPh>
    <rPh sb="32" eb="35">
      <t>フクスウネン</t>
    </rPh>
    <rPh sb="35" eb="37">
      <t>ジギョウ</t>
    </rPh>
    <rPh sb="42" eb="44">
      <t>ドウイツ</t>
    </rPh>
    <rPh sb="49" eb="50">
      <t>カカ</t>
    </rPh>
    <rPh sb="51" eb="53">
      <t>トリクミ</t>
    </rPh>
    <rPh sb="54" eb="56">
      <t>バアイ</t>
    </rPh>
    <rPh sb="58" eb="60">
      <t>ドウイツ</t>
    </rPh>
    <rPh sb="60" eb="62">
      <t>バンゴウ</t>
    </rPh>
    <phoneticPr fontId="1"/>
  </si>
  <si>
    <t>ランニングコスト削減金額の算定根拠は別途提出すること。その際、エネルギーの種類別にその単価を記載すること。</t>
    <rPh sb="8" eb="10">
      <t>サクゲン</t>
    </rPh>
    <rPh sb="10" eb="12">
      <t>キンガク</t>
    </rPh>
    <rPh sb="13" eb="15">
      <t>サンテイ</t>
    </rPh>
    <rPh sb="15" eb="17">
      <t>コンキョ</t>
    </rPh>
    <rPh sb="18" eb="20">
      <t>ベット</t>
    </rPh>
    <rPh sb="20" eb="22">
      <t>テイシュツ</t>
    </rPh>
    <rPh sb="29" eb="30">
      <t>サイ</t>
    </rPh>
    <rPh sb="37" eb="39">
      <t>シュルイ</t>
    </rPh>
    <rPh sb="39" eb="40">
      <t>ベツ</t>
    </rPh>
    <rPh sb="43" eb="45">
      <t>タンカ</t>
    </rPh>
    <rPh sb="46" eb="48">
      <t>キサイ</t>
    </rPh>
    <phoneticPr fontId="1"/>
  </si>
  <si>
    <t>当該建屋における補助対象設備導入の取組について記載すること。</t>
    <rPh sb="0" eb="2">
      <t>トウガイ</t>
    </rPh>
    <rPh sb="2" eb="3">
      <t>タ</t>
    </rPh>
    <rPh sb="3" eb="4">
      <t>ヤ</t>
    </rPh>
    <rPh sb="8" eb="10">
      <t>ホジョ</t>
    </rPh>
    <rPh sb="10" eb="12">
      <t>タイショウ</t>
    </rPh>
    <rPh sb="12" eb="14">
      <t>セツビ</t>
    </rPh>
    <rPh sb="14" eb="16">
      <t>ドウニュウ</t>
    </rPh>
    <rPh sb="17" eb="19">
      <t>トリクミ</t>
    </rPh>
    <rPh sb="23" eb="25">
      <t>キサイ</t>
    </rPh>
    <phoneticPr fontId="1"/>
  </si>
  <si>
    <t>当該建屋に設置されている設備における運用改善について記載すること。なお、当該補助事業にて導入される設備も含む。</t>
    <rPh sb="0" eb="2">
      <t>トウガイ</t>
    </rPh>
    <rPh sb="2" eb="3">
      <t>タ</t>
    </rPh>
    <rPh sb="3" eb="4">
      <t>ヤ</t>
    </rPh>
    <rPh sb="5" eb="7">
      <t>セッチ</t>
    </rPh>
    <rPh sb="12" eb="14">
      <t>セツビ</t>
    </rPh>
    <rPh sb="18" eb="20">
      <t>ウンヨウ</t>
    </rPh>
    <rPh sb="20" eb="22">
      <t>カイゼン</t>
    </rPh>
    <rPh sb="26" eb="28">
      <t>キサイ</t>
    </rPh>
    <rPh sb="36" eb="38">
      <t>トウガイ</t>
    </rPh>
    <rPh sb="38" eb="40">
      <t>ホジョ</t>
    </rPh>
    <rPh sb="40" eb="42">
      <t>ジギョウ</t>
    </rPh>
    <rPh sb="44" eb="46">
      <t>ドウニュウ</t>
    </rPh>
    <rPh sb="49" eb="51">
      <t>セツビ</t>
    </rPh>
    <rPh sb="52" eb="53">
      <t>フク</t>
    </rPh>
    <phoneticPr fontId="1"/>
  </si>
  <si>
    <t>＊7</t>
    <phoneticPr fontId="1"/>
  </si>
  <si>
    <t>運用改善における対象設備の残りの耐用年数を記載すること。（対象設備とは、運用改善の取組により、消費エネルギーが削減する設備を指す。）</t>
    <rPh sb="0" eb="2">
      <t>ウンヨウ</t>
    </rPh>
    <rPh sb="2" eb="4">
      <t>カイゼン</t>
    </rPh>
    <rPh sb="8" eb="10">
      <t>タイショウ</t>
    </rPh>
    <rPh sb="10" eb="12">
      <t>セツビ</t>
    </rPh>
    <rPh sb="13" eb="14">
      <t>ノコ</t>
    </rPh>
    <rPh sb="16" eb="18">
      <t>タイヨウ</t>
    </rPh>
    <rPh sb="18" eb="20">
      <t>ネンスウ</t>
    </rPh>
    <rPh sb="21" eb="23">
      <t>キサイ</t>
    </rPh>
    <phoneticPr fontId="1"/>
  </si>
  <si>
    <t>取組番号
*3</t>
    <rPh sb="0" eb="2">
      <t>トリク</t>
    </rPh>
    <rPh sb="2" eb="4">
      <t>バンゴウ</t>
    </rPh>
    <phoneticPr fontId="8"/>
  </si>
  <si>
    <t>取組番号
*3</t>
    <rPh sb="0" eb="2">
      <t>トリクミ</t>
    </rPh>
    <rPh sb="2" eb="4">
      <t>バンゴウ</t>
    </rPh>
    <phoneticPr fontId="1"/>
  </si>
  <si>
    <t>ランニングコスト削減金額＊7</t>
    <rPh sb="8" eb="10">
      <t>サクゲン</t>
    </rPh>
    <rPh sb="10" eb="12">
      <t>キンガク</t>
    </rPh>
    <phoneticPr fontId="1"/>
  </si>
  <si>
    <t>ランニングコスト削減金額 ＊7</t>
    <rPh sb="8" eb="10">
      <t>サクゲン</t>
    </rPh>
    <rPh sb="10" eb="12">
      <t>キンガク</t>
    </rPh>
    <phoneticPr fontId="1"/>
  </si>
  <si>
    <t>設備導入によるランニングコスト削減金額合計</t>
    <rPh sb="0" eb="2">
      <t>セツビ</t>
    </rPh>
    <rPh sb="2" eb="4">
      <t>ドウニュウ</t>
    </rPh>
    <rPh sb="17" eb="19">
      <t>キンガク</t>
    </rPh>
    <rPh sb="19" eb="21">
      <t>ゴウケイ</t>
    </rPh>
    <phoneticPr fontId="1"/>
  </si>
  <si>
    <t>運用改善によるランニングコスト削減金額合計</t>
    <rPh sb="0" eb="2">
      <t>ウンヨウ</t>
    </rPh>
    <rPh sb="2" eb="4">
      <t>カイゼン</t>
    </rPh>
    <rPh sb="17" eb="19">
      <t>キンガク</t>
    </rPh>
    <rPh sb="19" eb="21">
      <t>ゴウケイ</t>
    </rPh>
    <phoneticPr fontId="1"/>
  </si>
  <si>
    <t>％</t>
    <phoneticPr fontId="1"/>
  </si>
  <si>
    <t>運用改善による効果</t>
    <rPh sb="0" eb="2">
      <t>ウンヨウ</t>
    </rPh>
    <rPh sb="2" eb="4">
      <t>カイゼン</t>
    </rPh>
    <rPh sb="7" eb="9">
      <t>コウカ</t>
    </rPh>
    <phoneticPr fontId="1"/>
  </si>
  <si>
    <t>設備導入による効果</t>
    <rPh sb="0" eb="2">
      <t>セツビ</t>
    </rPh>
    <rPh sb="2" eb="4">
      <t>ドウニュウ</t>
    </rPh>
    <rPh sb="7" eb="9">
      <t>コウカ</t>
    </rPh>
    <phoneticPr fontId="1"/>
  </si>
  <si>
    <t>取組全体による効果</t>
    <rPh sb="0" eb="2">
      <t>トリクミ</t>
    </rPh>
    <rPh sb="2" eb="4">
      <t>ゼンタイ</t>
    </rPh>
    <rPh sb="7" eb="9">
      <t>コウカ</t>
    </rPh>
    <phoneticPr fontId="1"/>
  </si>
  <si>
    <t>合　　計</t>
    <rPh sb="0" eb="1">
      <t>ゴウ</t>
    </rPh>
    <rPh sb="3" eb="4">
      <t>ケイ</t>
    </rPh>
    <phoneticPr fontId="1"/>
  </si>
  <si>
    <t>費用効率性</t>
    <rPh sb="0" eb="2">
      <t>ヒヨウ</t>
    </rPh>
    <rPh sb="2" eb="5">
      <t>コウリツセイ</t>
    </rPh>
    <phoneticPr fontId="1"/>
  </si>
  <si>
    <t>設備導入
による</t>
    <rPh sb="0" eb="2">
      <t>セツビ</t>
    </rPh>
    <rPh sb="2" eb="4">
      <t>ドウニュウ</t>
    </rPh>
    <phoneticPr fontId="1"/>
  </si>
  <si>
    <t>運用改善
による</t>
    <rPh sb="0" eb="2">
      <t>ウンヨウ</t>
    </rPh>
    <rPh sb="2" eb="4">
      <t>カイゼン</t>
    </rPh>
    <phoneticPr fontId="1"/>
  </si>
  <si>
    <t>導入前（運用改善では取組前のシステムを記入）</t>
    <rPh sb="0" eb="3">
      <t>ドウニュウマエ</t>
    </rPh>
    <rPh sb="4" eb="6">
      <t>ウンヨウ</t>
    </rPh>
    <rPh sb="6" eb="8">
      <t>カイゼン</t>
    </rPh>
    <rPh sb="10" eb="12">
      <t>トリクミ</t>
    </rPh>
    <rPh sb="12" eb="13">
      <t>マエ</t>
    </rPh>
    <rPh sb="19" eb="21">
      <t>キニュウ</t>
    </rPh>
    <phoneticPr fontId="1"/>
  </si>
  <si>
    <t>導入後（運用改善では取組後のシステムを記入）</t>
    <rPh sb="0" eb="2">
      <t>ドウニュウ</t>
    </rPh>
    <rPh sb="2" eb="3">
      <t>ゴ</t>
    </rPh>
    <rPh sb="12" eb="13">
      <t>ゴ</t>
    </rPh>
    <phoneticPr fontId="1"/>
  </si>
  <si>
    <t>機器表（導入前）（取組前）</t>
    <rPh sb="0" eb="2">
      <t>キキ</t>
    </rPh>
    <rPh sb="2" eb="3">
      <t>ヒョウ</t>
    </rPh>
    <rPh sb="4" eb="6">
      <t>ドウニュウ</t>
    </rPh>
    <rPh sb="6" eb="7">
      <t>マエ</t>
    </rPh>
    <rPh sb="9" eb="11">
      <t>トリクミ</t>
    </rPh>
    <rPh sb="11" eb="12">
      <t>マエ</t>
    </rPh>
    <phoneticPr fontId="1"/>
  </si>
  <si>
    <t>補助対象機器表（導入後）　（取組後）　　　　　　　　　　　　　　　　　　　　　　　　　　　　　　　　※メーカー名・機器型番は参考</t>
    <rPh sb="0" eb="2">
      <t>ホジョ</t>
    </rPh>
    <rPh sb="2" eb="4">
      <t>タイショウ</t>
    </rPh>
    <rPh sb="4" eb="6">
      <t>キキ</t>
    </rPh>
    <rPh sb="6" eb="7">
      <t>ヒョウ</t>
    </rPh>
    <rPh sb="8" eb="10">
      <t>ドウニュウ</t>
    </rPh>
    <rPh sb="10" eb="11">
      <t>ゴ</t>
    </rPh>
    <rPh sb="14" eb="16">
      <t>トリクミ</t>
    </rPh>
    <rPh sb="16" eb="17">
      <t>ゴ</t>
    </rPh>
    <phoneticPr fontId="1"/>
  </si>
  <si>
    <t>No.</t>
    <phoneticPr fontId="1"/>
  </si>
  <si>
    <t>％（F＝E/C×100）</t>
    <phoneticPr fontId="1"/>
  </si>
  <si>
    <t>（ハ）</t>
    <phoneticPr fontId="1"/>
  </si>
  <si>
    <t>取組名</t>
    <rPh sb="0" eb="1">
      <t>トリクミ</t>
    </rPh>
    <rPh sb="1" eb="2">
      <t>メイ</t>
    </rPh>
    <phoneticPr fontId="1"/>
  </si>
  <si>
    <t>％（E＝D/B×100）</t>
    <phoneticPr fontId="1"/>
  </si>
  <si>
    <t>＊3</t>
    <phoneticPr fontId="1"/>
  </si>
  <si>
    <t>補助対象経費支出予定額＊4</t>
    <rPh sb="0" eb="2">
      <t>ホジョ</t>
    </rPh>
    <rPh sb="2" eb="4">
      <t>タイショウ</t>
    </rPh>
    <rPh sb="4" eb="6">
      <t>ケイヒ</t>
    </rPh>
    <rPh sb="6" eb="8">
      <t>シシュツ</t>
    </rPh>
    <rPh sb="8" eb="10">
      <t>ヨテイ</t>
    </rPh>
    <rPh sb="10" eb="11">
      <t>ガク</t>
    </rPh>
    <phoneticPr fontId="8"/>
  </si>
  <si>
    <t>補助対象経費支出予定額合計</t>
    <phoneticPr fontId="8"/>
  </si>
  <si>
    <t>（ロ）</t>
    <phoneticPr fontId="1"/>
  </si>
  <si>
    <r>
      <t>t－CO</t>
    </r>
    <r>
      <rPr>
        <sz val="8"/>
        <rFont val="ＭＳ Ｐゴシック"/>
        <family val="3"/>
        <charset val="128"/>
      </rPr>
      <t>2</t>
    </r>
    <phoneticPr fontId="1"/>
  </si>
  <si>
    <t>（ニ）</t>
    <phoneticPr fontId="1"/>
  </si>
  <si>
    <t>（ホ）</t>
    <phoneticPr fontId="1"/>
  </si>
  <si>
    <t>（へ）</t>
    <phoneticPr fontId="1"/>
  </si>
  <si>
    <t>（ト）</t>
    <phoneticPr fontId="1"/>
  </si>
  <si>
    <t>＊1</t>
    <phoneticPr fontId="1"/>
  </si>
  <si>
    <t>＊2</t>
    <phoneticPr fontId="1"/>
  </si>
  <si>
    <t>＊5</t>
    <phoneticPr fontId="1"/>
  </si>
  <si>
    <t>＊6</t>
    <phoneticPr fontId="1"/>
  </si>
  <si>
    <r>
      <t>算定する基準年度の年間CO</t>
    </r>
    <r>
      <rPr>
        <vertAlign val="subscript"/>
        <sz val="10"/>
        <rFont val="ＭＳ Ｐゴシック"/>
        <family val="3"/>
        <charset val="128"/>
      </rPr>
      <t>２</t>
    </r>
    <r>
      <rPr>
        <sz val="10"/>
        <rFont val="ＭＳ Ｐゴシック"/>
        <family val="3"/>
        <charset val="128"/>
      </rPr>
      <t>排出量＊5</t>
    </r>
    <rPh sb="0" eb="2">
      <t>サンテイ</t>
    </rPh>
    <rPh sb="4" eb="6">
      <t>キジュン</t>
    </rPh>
    <rPh sb="6" eb="8">
      <t>ネンド</t>
    </rPh>
    <rPh sb="9" eb="11">
      <t>ネンカン</t>
    </rPh>
    <rPh sb="14" eb="16">
      <t>ハイシュツ</t>
    </rPh>
    <rPh sb="16" eb="17">
      <t>リョウ</t>
    </rPh>
    <phoneticPr fontId="1"/>
  </si>
  <si>
    <r>
      <t>設備導入後の年間CO</t>
    </r>
    <r>
      <rPr>
        <vertAlign val="subscript"/>
        <sz val="10"/>
        <rFont val="ＭＳ Ｐゴシック"/>
        <family val="3"/>
        <charset val="128"/>
      </rPr>
      <t>２</t>
    </r>
    <r>
      <rPr>
        <sz val="10"/>
        <rFont val="ＭＳ Ｐゴシック"/>
        <family val="3"/>
        <charset val="128"/>
      </rPr>
      <t>排出量＊6</t>
    </r>
    <rPh sb="0" eb="2">
      <t>セツビ</t>
    </rPh>
    <rPh sb="2" eb="5">
      <t>ドウニュウゴ</t>
    </rPh>
    <rPh sb="6" eb="8">
      <t>ネンカン</t>
    </rPh>
    <rPh sb="11" eb="13">
      <t>ハイシュツ</t>
    </rPh>
    <rPh sb="13" eb="14">
      <t>リョウ</t>
    </rPh>
    <phoneticPr fontId="1"/>
  </si>
  <si>
    <r>
      <t>基準年度CO</t>
    </r>
    <r>
      <rPr>
        <sz val="6"/>
        <rFont val="ＭＳ Ｐゴシック"/>
        <family val="3"/>
        <charset val="128"/>
      </rPr>
      <t>2</t>
    </r>
    <r>
      <rPr>
        <sz val="10"/>
        <rFont val="ＭＳ Ｐゴシック"/>
        <family val="3"/>
        <charset val="128"/>
      </rPr>
      <t>排出量-導入後CO</t>
    </r>
    <r>
      <rPr>
        <sz val="6"/>
        <rFont val="ＭＳ Ｐゴシック"/>
        <family val="3"/>
        <charset val="128"/>
      </rPr>
      <t>2</t>
    </r>
    <r>
      <rPr>
        <sz val="10"/>
        <rFont val="ＭＳ Ｐゴシック"/>
        <family val="3"/>
        <charset val="128"/>
      </rPr>
      <t>排出量</t>
    </r>
    <rPh sb="0" eb="2">
      <t>キジュン</t>
    </rPh>
    <rPh sb="2" eb="4">
      <t>ネンド</t>
    </rPh>
    <rPh sb="7" eb="9">
      <t>ハイシュツ</t>
    </rPh>
    <rPh sb="9" eb="10">
      <t>リョウ</t>
    </rPh>
    <rPh sb="11" eb="13">
      <t>ドウニュウ</t>
    </rPh>
    <rPh sb="13" eb="14">
      <t>ゴ</t>
    </rPh>
    <rPh sb="17" eb="19">
      <t>ハイシュツ</t>
    </rPh>
    <rPh sb="19" eb="20">
      <t>リョウ</t>
    </rPh>
    <phoneticPr fontId="8"/>
  </si>
  <si>
    <r>
      <t>年間CO</t>
    </r>
    <r>
      <rPr>
        <sz val="6"/>
        <rFont val="ＭＳ Ｐゴシック"/>
        <family val="3"/>
        <charset val="128"/>
      </rPr>
      <t>2</t>
    </r>
    <r>
      <rPr>
        <sz val="10"/>
        <rFont val="ＭＳ Ｐゴシック"/>
        <family val="3"/>
        <charset val="128"/>
      </rPr>
      <t>削減率</t>
    </r>
    <phoneticPr fontId="1"/>
  </si>
  <si>
    <r>
      <t>CO</t>
    </r>
    <r>
      <rPr>
        <sz val="6"/>
        <rFont val="ＭＳ Ｐゴシック"/>
        <family val="3"/>
        <charset val="128"/>
      </rPr>
      <t>2</t>
    </r>
    <r>
      <rPr>
        <sz val="10"/>
        <rFont val="ＭＳ Ｐゴシック"/>
        <family val="3"/>
        <charset val="128"/>
      </rPr>
      <t>削減量</t>
    </r>
    <rPh sb="3" eb="5">
      <t>サクゲン</t>
    </rPh>
    <rPh sb="5" eb="6">
      <t>リョウ</t>
    </rPh>
    <phoneticPr fontId="8"/>
  </si>
  <si>
    <r>
      <t>設備導入による年間CO</t>
    </r>
    <r>
      <rPr>
        <sz val="8"/>
        <rFont val="ＭＳ Ｐゴシック"/>
        <family val="3"/>
        <charset val="128"/>
      </rPr>
      <t>2</t>
    </r>
    <r>
      <rPr>
        <sz val="11"/>
        <rFont val="ＭＳ Ｐゴシック"/>
        <family val="3"/>
        <charset val="128"/>
      </rPr>
      <t>削減量合計</t>
    </r>
    <rPh sb="0" eb="2">
      <t>セツビ</t>
    </rPh>
    <rPh sb="2" eb="4">
      <t>ドウニュウ</t>
    </rPh>
    <rPh sb="7" eb="9">
      <t>ネンカン</t>
    </rPh>
    <rPh sb="12" eb="14">
      <t>サクゲン</t>
    </rPh>
    <rPh sb="14" eb="15">
      <t>リョウ</t>
    </rPh>
    <rPh sb="15" eb="17">
      <t>ゴウケイ</t>
    </rPh>
    <phoneticPr fontId="1"/>
  </si>
  <si>
    <r>
      <t>設備導入によるCO</t>
    </r>
    <r>
      <rPr>
        <sz val="8"/>
        <rFont val="ＭＳ Ｐゴシック"/>
        <family val="3"/>
        <charset val="128"/>
      </rPr>
      <t>2</t>
    </r>
    <r>
      <rPr>
        <sz val="11"/>
        <rFont val="ＭＳ Ｐゴシック"/>
        <family val="3"/>
        <charset val="128"/>
      </rPr>
      <t>削減量合計</t>
    </r>
    <rPh sb="0" eb="2">
      <t>セツビ</t>
    </rPh>
    <rPh sb="2" eb="4">
      <t>ドウニュウ</t>
    </rPh>
    <rPh sb="10" eb="12">
      <t>サクゲン</t>
    </rPh>
    <rPh sb="12" eb="13">
      <t>リョウ</t>
    </rPh>
    <rPh sb="13" eb="15">
      <t>ゴウケイ</t>
    </rPh>
    <phoneticPr fontId="1"/>
  </si>
  <si>
    <r>
      <t>運用改善によるCO</t>
    </r>
    <r>
      <rPr>
        <sz val="8"/>
        <rFont val="ＭＳ Ｐゴシック"/>
        <family val="3"/>
        <charset val="128"/>
      </rPr>
      <t>2</t>
    </r>
    <r>
      <rPr>
        <sz val="11"/>
        <rFont val="ＭＳ Ｐゴシック"/>
        <family val="3"/>
        <charset val="128"/>
      </rPr>
      <t>削減量合計</t>
    </r>
    <rPh sb="10" eb="12">
      <t>サクゲン</t>
    </rPh>
    <rPh sb="12" eb="13">
      <t>リョウ</t>
    </rPh>
    <rPh sb="13" eb="15">
      <t>ゴウケイ</t>
    </rPh>
    <phoneticPr fontId="1"/>
  </si>
  <si>
    <t>本設備における運用改善においても同一番号とすること。</t>
    <rPh sb="0" eb="1">
      <t>ホン</t>
    </rPh>
    <rPh sb="1" eb="3">
      <t>セツビ</t>
    </rPh>
    <rPh sb="7" eb="9">
      <t>ウンヨウ</t>
    </rPh>
    <rPh sb="9" eb="11">
      <t>カイゼン</t>
    </rPh>
    <rPh sb="16" eb="18">
      <t>ドウイツ</t>
    </rPh>
    <rPh sb="18" eb="20">
      <t>バンゴウ</t>
    </rPh>
    <phoneticPr fontId="1"/>
  </si>
  <si>
    <t>年度</t>
    <rPh sb="0" eb="2">
      <t>ネンド</t>
    </rPh>
    <phoneticPr fontId="1"/>
  </si>
  <si>
    <t>基準年度</t>
    <rPh sb="0" eb="2">
      <t>キジュン</t>
    </rPh>
    <rPh sb="2" eb="4">
      <t>ネンド</t>
    </rPh>
    <phoneticPr fontId="1"/>
  </si>
  <si>
    <t>取組全体
による</t>
    <rPh sb="0" eb="2">
      <t>トリクミ</t>
    </rPh>
    <rPh sb="2" eb="4">
      <t>ゼンタイ</t>
    </rPh>
    <phoneticPr fontId="1"/>
  </si>
  <si>
    <t>円（イ）</t>
    <rPh sb="0" eb="1">
      <t>エン</t>
    </rPh>
    <phoneticPr fontId="1"/>
  </si>
  <si>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</si>
  <si>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／年（D）</t>
    </r>
    <phoneticPr fontId="8"/>
  </si>
  <si>
    <r>
      <t>円/t-CO</t>
    </r>
    <r>
      <rPr>
        <sz val="8"/>
        <rFont val="ＭＳ Ｐゴシック"/>
        <family val="3"/>
        <charset val="128"/>
      </rPr>
      <t>2</t>
    </r>
    <rPh sb="0" eb="1">
      <t>エン</t>
    </rPh>
    <phoneticPr fontId="8"/>
  </si>
  <si>
    <r>
      <t>設備導入による年間CO</t>
    </r>
    <r>
      <rPr>
        <sz val="8"/>
        <rFont val="ＭＳ Ｐゴシック"/>
        <family val="3"/>
        <charset val="128"/>
      </rPr>
      <t>2</t>
    </r>
    <r>
      <rPr>
        <sz val="11"/>
        <rFont val="ＭＳ Ｐゴシック"/>
        <family val="3"/>
        <charset val="128"/>
      </rPr>
      <t>削減率</t>
    </r>
    <rPh sb="0" eb="1">
      <t>セツビ</t>
    </rPh>
    <rPh sb="1" eb="3">
      <t>ドウニュウ</t>
    </rPh>
    <rPh sb="5" eb="7">
      <t>ネンカン</t>
    </rPh>
    <rPh sb="10" eb="12">
      <t>サクゲン</t>
    </rPh>
    <rPh sb="12" eb="14">
      <t>コウカ</t>
    </rPh>
    <rPh sb="14" eb="15">
      <t>リツ</t>
    </rPh>
    <phoneticPr fontId="1"/>
  </si>
  <si>
    <r>
      <t>t‐CO</t>
    </r>
    <r>
      <rPr>
        <sz val="8"/>
        <rFont val="ＭＳ Ｐゴシック"/>
        <family val="3"/>
        <charset val="128"/>
      </rPr>
      <t>2</t>
    </r>
    <r>
      <rPr>
        <sz val="11"/>
        <rFont val="ＭＳ Ｐゴシック"/>
        <family val="3"/>
        <charset val="128"/>
      </rPr>
      <t>／年（B）</t>
    </r>
    <phoneticPr fontId="8"/>
  </si>
  <si>
    <r>
      <t>該当する運用改善対象設備における基準年度の年間CO</t>
    </r>
    <r>
      <rPr>
        <sz val="8"/>
        <rFont val="ＭＳ Ｐゴシック"/>
        <family val="3"/>
        <charset val="128"/>
      </rPr>
      <t>2</t>
    </r>
    <r>
      <rPr>
        <sz val="11"/>
        <rFont val="ＭＳ Ｐゴシック"/>
        <family val="3"/>
        <charset val="128"/>
      </rPr>
      <t>排出量を記入すること。また、当該排出量の算定根拠は別途提出すること。</t>
    </r>
    <rPh sb="0" eb="2">
      <t>ガイトウ</t>
    </rPh>
    <rPh sb="4" eb="6">
      <t>ウンヨウ</t>
    </rPh>
    <rPh sb="6" eb="8">
      <t>カイゼン</t>
    </rPh>
    <rPh sb="8" eb="10">
      <t>タイショウ</t>
    </rPh>
    <rPh sb="10" eb="12">
      <t>セツビ</t>
    </rPh>
    <rPh sb="16" eb="18">
      <t>キジュン</t>
    </rPh>
    <rPh sb="18" eb="20">
      <t>ネンド</t>
    </rPh>
    <rPh sb="21" eb="23">
      <t>ネンカン</t>
    </rPh>
    <rPh sb="26" eb="28">
      <t>ハイシュツ</t>
    </rPh>
    <rPh sb="28" eb="29">
      <t>リョウ</t>
    </rPh>
    <rPh sb="30" eb="32">
      <t>キニュウ</t>
    </rPh>
    <rPh sb="40" eb="42">
      <t>トウガイ</t>
    </rPh>
    <rPh sb="42" eb="44">
      <t>ハイシュツ</t>
    </rPh>
    <rPh sb="44" eb="45">
      <t>リョウ</t>
    </rPh>
    <rPh sb="46" eb="48">
      <t>サンテイ</t>
    </rPh>
    <rPh sb="48" eb="50">
      <t>コンキョ</t>
    </rPh>
    <rPh sb="51" eb="53">
      <t>ベット</t>
    </rPh>
    <rPh sb="53" eb="55">
      <t>テイシュツ</t>
    </rPh>
    <phoneticPr fontId="1"/>
  </si>
  <si>
    <r>
      <t>該当する運用改善後の対象設備における年間CO</t>
    </r>
    <r>
      <rPr>
        <sz val="8"/>
        <rFont val="ＭＳ Ｐゴシック"/>
        <family val="3"/>
        <charset val="128"/>
      </rPr>
      <t>2</t>
    </r>
    <r>
      <rPr>
        <sz val="11"/>
        <rFont val="ＭＳ Ｐゴシック"/>
        <family val="3"/>
        <charset val="128"/>
      </rPr>
      <t>排出量を記入すること。また、当該排出量の算定根拠は別途提出すること。</t>
    </r>
    <rPh sb="4" eb="6">
      <t>ウンヨウ</t>
    </rPh>
    <rPh sb="6" eb="8">
      <t>カイゼン</t>
    </rPh>
    <rPh sb="8" eb="9">
      <t>ゴ</t>
    </rPh>
    <rPh sb="10" eb="12">
      <t>タイショウ</t>
    </rPh>
    <rPh sb="12" eb="14">
      <t>セツビ</t>
    </rPh>
    <phoneticPr fontId="1"/>
  </si>
  <si>
    <r>
      <t>設備導入による年間CO</t>
    </r>
    <r>
      <rPr>
        <sz val="8"/>
        <color indexed="8"/>
        <rFont val="ＭＳ Ｐゴシック"/>
        <family val="3"/>
        <charset val="128"/>
      </rPr>
      <t>2</t>
    </r>
    <r>
      <rPr>
        <sz val="11"/>
        <color indexed="8"/>
        <rFont val="ＭＳ Ｐゴシック"/>
        <family val="3"/>
        <charset val="128"/>
      </rPr>
      <t>削減効果＊2</t>
    </r>
    <rPh sb="0" eb="1">
      <t>セツビ</t>
    </rPh>
    <rPh sb="1" eb="3">
      <t>ドウニュウ</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</si>
  <si>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削減率</t>
    </r>
    <rPh sb="0" eb="2">
      <t>ウンヨウ</t>
    </rPh>
    <rPh sb="2" eb="4">
      <t>カイゼン</t>
    </rPh>
    <phoneticPr fontId="1"/>
  </si>
  <si>
    <t>算定する基準年度の年間CO２排出量合計</t>
    <rPh sb="17" eb="19">
      <t>ゴウケイ</t>
    </rPh>
    <phoneticPr fontId="1"/>
  </si>
  <si>
    <t>算定する基準年度の年間CO2排出量合計</t>
    <rPh sb="17" eb="19">
      <t>ゴウケイ</t>
    </rPh>
    <phoneticPr fontId="1"/>
  </si>
  <si>
    <r>
      <t>t‐CO</t>
    </r>
    <r>
      <rPr>
        <sz val="8"/>
        <rFont val="ＭＳ Ｐゴシック"/>
        <family val="3"/>
        <charset val="128"/>
      </rPr>
      <t>2</t>
    </r>
    <r>
      <rPr>
        <sz val="11"/>
        <rFont val="ＭＳ Ｐゴシック"/>
        <family val="3"/>
        <charset val="128"/>
      </rPr>
      <t>／年（D=B-C）</t>
    </r>
    <rPh sb="6" eb="7">
      <t>ネン</t>
    </rPh>
    <phoneticPr fontId="8"/>
  </si>
  <si>
    <r>
      <t>t‐CO</t>
    </r>
    <r>
      <rPr>
        <sz val="8"/>
        <rFont val="ＭＳ Ｐゴシック"/>
        <family val="3"/>
        <charset val="128"/>
      </rPr>
      <t>2</t>
    </r>
    <r>
      <rPr>
        <sz val="11"/>
        <rFont val="ＭＳ Ｐゴシック"/>
        <family val="3"/>
        <charset val="128"/>
      </rPr>
      <t>（F=D×A）</t>
    </r>
    <phoneticPr fontId="8"/>
  </si>
  <si>
    <r>
      <t>t‐CO</t>
    </r>
    <r>
      <rPr>
        <sz val="8"/>
        <rFont val="ＭＳ Ｐゴシック"/>
        <family val="3"/>
        <charset val="128"/>
      </rPr>
      <t>2</t>
    </r>
    <r>
      <rPr>
        <sz val="11"/>
        <rFont val="ＭＳ Ｐゴシック"/>
        <family val="3"/>
        <charset val="128"/>
      </rPr>
      <t>／年</t>
    </r>
    <phoneticPr fontId="1"/>
  </si>
  <si>
    <r>
      <t>t‐CO</t>
    </r>
    <r>
      <rPr>
        <sz val="8"/>
        <rFont val="ＭＳ Ｐゴシック"/>
        <family val="3"/>
        <charset val="128"/>
      </rPr>
      <t>2</t>
    </r>
    <r>
      <rPr>
        <sz val="11"/>
        <rFont val="ＭＳ Ｐゴシック"/>
        <family val="3"/>
        <charset val="128"/>
      </rPr>
      <t>／年</t>
    </r>
    <rPh sb="6" eb="7">
      <t>ネン</t>
    </rPh>
    <phoneticPr fontId="8"/>
  </si>
  <si>
    <r>
      <t>t‐CO</t>
    </r>
    <r>
      <rPr>
        <sz val="8"/>
        <rFont val="ＭＳ Ｐゴシック"/>
        <family val="3"/>
        <charset val="128"/>
      </rPr>
      <t>2</t>
    </r>
    <r>
      <rPr>
        <sz val="11"/>
        <rFont val="ＭＳ Ｐゴシック"/>
        <family val="3"/>
        <charset val="128"/>
      </rPr>
      <t>／年（E=C-D）</t>
    </r>
    <rPh sb="6" eb="7">
      <t>ネン</t>
    </rPh>
    <phoneticPr fontId="8"/>
  </si>
  <si>
    <r>
      <t>t‐CO</t>
    </r>
    <r>
      <rPr>
        <sz val="8"/>
        <rFont val="ＭＳ Ｐゴシック"/>
        <family val="3"/>
        <charset val="128"/>
      </rPr>
      <t>2</t>
    </r>
    <r>
      <rPr>
        <sz val="11"/>
        <rFont val="ＭＳ Ｐゴシック"/>
        <family val="3"/>
        <charset val="128"/>
      </rPr>
      <t>（G＝E×A）</t>
    </r>
    <phoneticPr fontId="8"/>
  </si>
  <si>
    <r>
      <t>円/t-CO</t>
    </r>
    <r>
      <rPr>
        <sz val="8"/>
        <rFont val="ＭＳ Ｐゴシック"/>
        <family val="3"/>
        <charset val="128"/>
      </rPr>
      <t>2</t>
    </r>
    <r>
      <rPr>
        <sz val="11"/>
        <rFont val="ＭＳ Ｐゴシック"/>
        <family val="3"/>
        <charset val="128"/>
      </rPr>
      <t>（B／G）</t>
    </r>
    <phoneticPr fontId="8"/>
  </si>
  <si>
    <r>
      <t>t‐CO</t>
    </r>
    <r>
      <rPr>
        <sz val="8"/>
        <rFont val="ＭＳ Ｐゴシック"/>
        <family val="3"/>
        <charset val="128"/>
      </rPr>
      <t>２</t>
    </r>
    <r>
      <rPr>
        <sz val="11"/>
        <rFont val="ＭＳ Ｐゴシック"/>
        <family val="3"/>
        <charset val="128"/>
      </rPr>
      <t>／年</t>
    </r>
    <rPh sb="6" eb="7">
      <t>ネン</t>
    </rPh>
    <phoneticPr fontId="8"/>
  </si>
  <si>
    <t>＊8</t>
    <phoneticPr fontId="1"/>
  </si>
  <si>
    <t>（イ）　*8</t>
    <phoneticPr fontId="1"/>
  </si>
  <si>
    <r>
      <t>運用改善による年間CO</t>
    </r>
    <r>
      <rPr>
        <sz val="8"/>
        <rFont val="ＭＳ Ｐゴシック"/>
        <family val="3"/>
        <charset val="128"/>
      </rPr>
      <t>2</t>
    </r>
    <r>
      <rPr>
        <sz val="11"/>
        <rFont val="ＭＳ Ｐゴシック"/>
        <family val="3"/>
        <charset val="128"/>
      </rPr>
      <t>削減効果*2</t>
    </r>
    <rPh sb="0" eb="2">
      <t>ウンヨウ</t>
    </rPh>
    <rPh sb="2" eb="4">
      <t>カイゼン</t>
    </rPh>
    <rPh sb="5" eb="7">
      <t>ネンカン</t>
    </rPh>
    <rPh sb="10" eb="12">
      <t>サクゲン</t>
    </rPh>
    <rPh sb="12" eb="14">
      <t>コウカ</t>
    </rPh>
    <phoneticPr fontId="1"/>
  </si>
  <si>
    <t>ランニングコスト削減金額＊4</t>
    <rPh sb="8" eb="10">
      <t>サクゲン</t>
    </rPh>
    <rPh sb="10" eb="12">
      <t>キンガク</t>
    </rPh>
    <phoneticPr fontId="1"/>
  </si>
  <si>
    <t>運用改善に資する主な設備の
残耐用年数（A）＊5</t>
    <rPh sb="0" eb="2">
      <t>ウンヨウ</t>
    </rPh>
    <rPh sb="2" eb="4">
      <t>カイゼン</t>
    </rPh>
    <rPh sb="5" eb="6">
      <t>シ</t>
    </rPh>
    <rPh sb="8" eb="9">
      <t>オモ</t>
    </rPh>
    <rPh sb="10" eb="12">
      <t>セツビ</t>
    </rPh>
    <rPh sb="14" eb="15">
      <t>ザン</t>
    </rPh>
    <rPh sb="15" eb="17">
      <t>タイヨウ</t>
    </rPh>
    <rPh sb="17" eb="19">
      <t>ネンスウ</t>
    </rPh>
    <phoneticPr fontId="1"/>
  </si>
  <si>
    <r>
      <t>算定する基準年度の年間CO</t>
    </r>
    <r>
      <rPr>
        <vertAlign val="subscript"/>
        <sz val="10"/>
        <rFont val="ＭＳ Ｐゴシック"/>
        <family val="3"/>
        <charset val="128"/>
      </rPr>
      <t>2</t>
    </r>
    <r>
      <rPr>
        <sz val="10"/>
        <rFont val="ＭＳ Ｐゴシック"/>
        <family val="3"/>
        <charset val="128"/>
      </rPr>
      <t>排出量＊6</t>
    </r>
    <rPh sb="0" eb="2">
      <t>サンテイ</t>
    </rPh>
    <rPh sb="4" eb="6">
      <t>キジュン</t>
    </rPh>
    <rPh sb="6" eb="8">
      <t>ネンド</t>
    </rPh>
    <rPh sb="9" eb="11">
      <t>ネンカン</t>
    </rPh>
    <rPh sb="14" eb="16">
      <t>ハイシュツ</t>
    </rPh>
    <rPh sb="16" eb="17">
      <t>リョウ</t>
    </rPh>
    <phoneticPr fontId="1"/>
  </si>
  <si>
    <r>
      <t>運用改善による年間CO</t>
    </r>
    <r>
      <rPr>
        <sz val="8"/>
        <rFont val="ＭＳ Ｐゴシック"/>
        <family val="3"/>
        <charset val="128"/>
      </rPr>
      <t>2</t>
    </r>
    <r>
      <rPr>
        <sz val="11"/>
        <rFont val="ＭＳ Ｐゴシック"/>
        <family val="3"/>
        <charset val="128"/>
      </rPr>
      <t>削減量合計</t>
    </r>
    <rPh sb="0" eb="2">
      <t>ウンヨウ</t>
    </rPh>
    <rPh sb="2" eb="4">
      <t>カイゼン</t>
    </rPh>
    <rPh sb="7" eb="9">
      <t>ネンカン</t>
    </rPh>
    <rPh sb="12" eb="14">
      <t>サクゲン</t>
    </rPh>
    <rPh sb="14" eb="15">
      <t>リョウ</t>
    </rPh>
    <rPh sb="15" eb="17">
      <t>ゴウケイ</t>
    </rPh>
    <phoneticPr fontId="1"/>
  </si>
  <si>
    <r>
      <t>運用改善後の年間CO</t>
    </r>
    <r>
      <rPr>
        <vertAlign val="subscript"/>
        <sz val="10"/>
        <rFont val="ＭＳ Ｐゴシック"/>
        <family val="3"/>
        <charset val="128"/>
      </rPr>
      <t>2</t>
    </r>
    <r>
      <rPr>
        <sz val="10"/>
        <rFont val="ＭＳ Ｐゴシック"/>
        <family val="3"/>
        <charset val="128"/>
      </rPr>
      <t>排出量＊7</t>
    </r>
    <rPh sb="0" eb="2">
      <t>ウンヨウ</t>
    </rPh>
    <rPh sb="2" eb="4">
      <t>カイゼン</t>
    </rPh>
    <rPh sb="4" eb="5">
      <t>ゴ</t>
    </rPh>
    <rPh sb="6" eb="8">
      <t>ネンカン</t>
    </rPh>
    <rPh sb="11" eb="13">
      <t>ハイシュツ</t>
    </rPh>
    <rPh sb="13" eb="14">
      <t>リョウ</t>
    </rPh>
    <phoneticPr fontId="1"/>
  </si>
  <si>
    <r>
      <t>削減量小計（t-CO</t>
    </r>
    <r>
      <rPr>
        <sz val="8"/>
        <color theme="1"/>
        <rFont val="ＭＳ Ｐゴシック"/>
        <family val="3"/>
        <charset val="128"/>
        <scheme val="minor"/>
      </rPr>
      <t>2</t>
    </r>
    <r>
      <rPr>
        <sz val="11"/>
        <color theme="1"/>
        <rFont val="ＭＳ Ｐゴシック"/>
        <family val="2"/>
        <charset val="128"/>
        <scheme val="minor"/>
      </rPr>
      <t>）</t>
    </r>
    <rPh sb="0" eb="2">
      <t>サクゲン</t>
    </rPh>
    <rPh sb="2" eb="3">
      <t>リョウ</t>
    </rPh>
    <rPh sb="3" eb="5">
      <t>ショウケイ</t>
    </rPh>
    <phoneticPr fontId="1"/>
  </si>
  <si>
    <t>設備導入
年度</t>
    <rPh sb="0" eb="2">
      <t>セツビ</t>
    </rPh>
    <rPh sb="2" eb="4">
      <t>ドウニュウ</t>
    </rPh>
    <rPh sb="5" eb="7">
      <t>ネンド</t>
    </rPh>
    <phoneticPr fontId="1"/>
  </si>
  <si>
    <t>取組名</t>
    <rPh sb="0" eb="2">
      <t>トリクミ</t>
    </rPh>
    <rPh sb="2" eb="3">
      <t>メイ</t>
    </rPh>
    <phoneticPr fontId="1"/>
  </si>
  <si>
    <r>
      <t>設備
稼働
月数
（</t>
    </r>
    <r>
      <rPr>
        <sz val="8"/>
        <color theme="1"/>
        <rFont val="ＭＳ Ｐゴシック"/>
        <family val="3"/>
        <charset val="128"/>
        <scheme val="minor"/>
      </rPr>
      <t>か</t>
    </r>
    <r>
      <rPr>
        <sz val="10"/>
        <color theme="1"/>
        <rFont val="ＭＳ Ｐゴシック"/>
        <family val="3"/>
        <charset val="128"/>
        <scheme val="minor"/>
      </rPr>
      <t>月）</t>
    </r>
    <rPh sb="0" eb="2">
      <t>セツビ</t>
    </rPh>
    <rPh sb="3" eb="5">
      <t>カドウ</t>
    </rPh>
    <rPh sb="6" eb="8">
      <t>ゲッスウ</t>
    </rPh>
    <rPh sb="11" eb="12">
      <t>ゲツ</t>
    </rPh>
    <phoneticPr fontId="1"/>
  </si>
  <si>
    <r>
      <t>CO</t>
    </r>
    <r>
      <rPr>
        <sz val="6"/>
        <color theme="1"/>
        <rFont val="ＭＳ Ｐゴシック"/>
        <family val="3"/>
        <charset val="128"/>
        <scheme val="minor"/>
      </rPr>
      <t>2</t>
    </r>
    <r>
      <rPr>
        <sz val="10"/>
        <color theme="1"/>
        <rFont val="ＭＳ Ｐゴシック"/>
        <family val="3"/>
        <charset val="128"/>
        <scheme val="minor"/>
      </rPr>
      <t xml:space="preserve">
削減量
(t-CO2）</t>
    </r>
    <rPh sb="4" eb="6">
      <t>サクゲン</t>
    </rPh>
    <rPh sb="6" eb="7">
      <t>リョウ</t>
    </rPh>
    <phoneticPr fontId="1"/>
  </si>
  <si>
    <r>
      <t>削減量合計（t-CO</t>
    </r>
    <r>
      <rPr>
        <sz val="8"/>
        <color theme="1"/>
        <rFont val="ＭＳ Ｐゴシック"/>
        <family val="3"/>
        <charset val="128"/>
        <scheme val="minor"/>
      </rPr>
      <t>2</t>
    </r>
    <r>
      <rPr>
        <sz val="11"/>
        <color theme="1"/>
        <rFont val="ＭＳ Ｐゴシック"/>
        <family val="2"/>
        <charset val="128"/>
        <scheme val="minor"/>
      </rPr>
      <t>）　　（を）</t>
    </r>
    <rPh sb="0" eb="2">
      <t>サクゲン</t>
    </rPh>
    <rPh sb="2" eb="3">
      <t>リョウ</t>
    </rPh>
    <rPh sb="3" eb="5">
      <t>ゴウケイ</t>
    </rPh>
    <phoneticPr fontId="1"/>
  </si>
  <si>
    <t>取組削減量</t>
    <rPh sb="0" eb="2">
      <t>トリクミ</t>
    </rPh>
    <rPh sb="2" eb="4">
      <t>サクゲン</t>
    </rPh>
    <rPh sb="4" eb="5">
      <t>リョウ</t>
    </rPh>
    <phoneticPr fontId="1"/>
  </si>
  <si>
    <t>補助対象経費支出
予定額</t>
    <phoneticPr fontId="1"/>
  </si>
  <si>
    <t>ランニングコスト削減金額は税込みで記入し算定根拠は別途提出すること。その際、エネルギーの種類別にその単価を記載すること。</t>
    <rPh sb="8" eb="10">
      <t>サクゲン</t>
    </rPh>
    <rPh sb="10" eb="12">
      <t>キンガク</t>
    </rPh>
    <rPh sb="20" eb="22">
      <t>サンテイ</t>
    </rPh>
    <rPh sb="22" eb="24">
      <t>コンキョ</t>
    </rPh>
    <rPh sb="25" eb="27">
      <t>ベット</t>
    </rPh>
    <rPh sb="27" eb="29">
      <t>テイシュツ</t>
    </rPh>
    <rPh sb="36" eb="37">
      <t>サイ</t>
    </rPh>
    <rPh sb="44" eb="46">
      <t>シュルイ</t>
    </rPh>
    <rPh sb="46" eb="47">
      <t>ベツ</t>
    </rPh>
    <rPh sb="50" eb="52">
      <t>タンカ</t>
    </rPh>
    <rPh sb="53" eb="55">
      <t>キサイ</t>
    </rPh>
    <phoneticPr fontId="1"/>
  </si>
  <si>
    <t>補助対象として、該当する取組の事業費及びランニングコストは税込みを記入すること。</t>
    <rPh sb="0" eb="2">
      <t>ホジョ</t>
    </rPh>
    <rPh sb="2" eb="4">
      <t>タイショウ</t>
    </rPh>
    <rPh sb="8" eb="10">
      <t>ガイトウ</t>
    </rPh>
    <rPh sb="12" eb="14">
      <t>トリクミ</t>
    </rPh>
    <rPh sb="15" eb="17">
      <t>ジギョウ</t>
    </rPh>
    <rPh sb="17" eb="18">
      <t>ヒ</t>
    </rPh>
    <rPh sb="18" eb="19">
      <t>オヨ</t>
    </rPh>
    <rPh sb="29" eb="31">
      <t>ゼイコ</t>
    </rPh>
    <phoneticPr fontId="1"/>
  </si>
  <si>
    <t>ワ</t>
    <phoneticPr fontId="1"/>
  </si>
  <si>
    <t>区分</t>
    <rPh sb="0" eb="2">
      <t>クブン</t>
    </rPh>
    <phoneticPr fontId="1"/>
  </si>
  <si>
    <r>
      <t>事業全体のCO</t>
    </r>
    <r>
      <rPr>
        <sz val="8"/>
        <rFont val="ＭＳ 明朝"/>
        <family val="1"/>
        <charset val="128"/>
      </rPr>
      <t>2</t>
    </r>
    <r>
      <rPr>
        <sz val="11"/>
        <rFont val="ＭＳ 明朝"/>
        <family val="1"/>
        <charset val="128"/>
      </rPr>
      <t>排出量削減効果集計表</t>
    </r>
    <rPh sb="0" eb="2">
      <t>ジギョウ</t>
    </rPh>
    <rPh sb="2" eb="4">
      <t>ゼンタイ</t>
    </rPh>
    <rPh sb="8" eb="10">
      <t>ハイシュツ</t>
    </rPh>
    <rPh sb="10" eb="11">
      <t>リョウ</t>
    </rPh>
    <rPh sb="11" eb="13">
      <t>サクゲン</t>
    </rPh>
    <rPh sb="13" eb="15">
      <t>コウカ</t>
    </rPh>
    <rPh sb="15" eb="18">
      <t>シュウケイヒョウ</t>
    </rPh>
    <phoneticPr fontId="1"/>
  </si>
  <si>
    <r>
      <t>年間CO</t>
    </r>
    <r>
      <rPr>
        <sz val="8"/>
        <rFont val="ＭＳ 明朝"/>
        <family val="1"/>
        <charset val="128"/>
      </rPr>
      <t>2</t>
    </r>
    <r>
      <rPr>
        <sz val="11"/>
        <rFont val="ＭＳ 明朝"/>
        <family val="1"/>
        <charset val="128"/>
      </rPr>
      <t>排出削減量、削減率</t>
    </r>
    <rPh sb="0" eb="2">
      <t>ネンカン</t>
    </rPh>
    <rPh sb="5" eb="7">
      <t>ハイシュツ</t>
    </rPh>
    <rPh sb="7" eb="9">
      <t>サクゲン</t>
    </rPh>
    <rPh sb="9" eb="10">
      <t>リョウ</t>
    </rPh>
    <rPh sb="11" eb="13">
      <t>サクゲン</t>
    </rPh>
    <rPh sb="13" eb="14">
      <t>リツ</t>
    </rPh>
    <phoneticPr fontId="1"/>
  </si>
  <si>
    <r>
      <t>年間CO</t>
    </r>
    <r>
      <rPr>
        <sz val="6"/>
        <rFont val="ＭＳ 明朝"/>
        <family val="1"/>
        <charset val="128"/>
      </rPr>
      <t>2</t>
    </r>
    <r>
      <rPr>
        <sz val="10"/>
        <rFont val="ＭＳ 明朝"/>
        <family val="1"/>
        <charset val="128"/>
      </rPr>
      <t>排出量
t－CO</t>
    </r>
    <r>
      <rPr>
        <sz val="8"/>
        <rFont val="ＭＳ 明朝"/>
        <family val="1"/>
        <charset val="128"/>
      </rPr>
      <t>2</t>
    </r>
    <r>
      <rPr>
        <sz val="10"/>
        <rFont val="ＭＳ 明朝"/>
        <family val="1"/>
        <charset val="128"/>
      </rPr>
      <t>/年</t>
    </r>
    <rPh sb="0" eb="2">
      <t>ネンカン</t>
    </rPh>
    <rPh sb="5" eb="7">
      <t>ハイシュツ</t>
    </rPh>
    <rPh sb="7" eb="8">
      <t>リョウ</t>
    </rPh>
    <rPh sb="8" eb="9">
      <t>ゲンリョウ</t>
    </rPh>
    <rPh sb="15" eb="16">
      <t>ネン</t>
    </rPh>
    <phoneticPr fontId="1"/>
  </si>
  <si>
    <r>
      <t>年間CO</t>
    </r>
    <r>
      <rPr>
        <sz val="6"/>
        <rFont val="ＭＳ 明朝"/>
        <family val="1"/>
        <charset val="128"/>
      </rPr>
      <t>2</t>
    </r>
    <r>
      <rPr>
        <sz val="10"/>
        <rFont val="ＭＳ 明朝"/>
        <family val="1"/>
        <charset val="128"/>
      </rPr>
      <t>排出削減量(ロ）
t－CO</t>
    </r>
    <r>
      <rPr>
        <sz val="6"/>
        <rFont val="ＭＳ 明朝"/>
        <family val="1"/>
        <charset val="128"/>
      </rPr>
      <t>2</t>
    </r>
    <r>
      <rPr>
        <sz val="10"/>
        <rFont val="ＭＳ 明朝"/>
        <family val="1"/>
        <charset val="128"/>
      </rPr>
      <t>/年</t>
    </r>
    <rPh sb="0" eb="2">
      <t>ネンカン</t>
    </rPh>
    <rPh sb="5" eb="7">
      <t>ハイシュツ</t>
    </rPh>
    <rPh sb="7" eb="9">
      <t>サクゲン</t>
    </rPh>
    <rPh sb="9" eb="10">
      <t>リョウ</t>
    </rPh>
    <rPh sb="20" eb="21">
      <t>ネン</t>
    </rPh>
    <phoneticPr fontId="1"/>
  </si>
  <si>
    <r>
      <t>年間CO</t>
    </r>
    <r>
      <rPr>
        <sz val="6"/>
        <rFont val="ＭＳ 明朝"/>
        <family val="1"/>
        <charset val="128"/>
      </rPr>
      <t>2</t>
    </r>
    <r>
      <rPr>
        <sz val="10"/>
        <rFont val="ＭＳ 明朝"/>
        <family val="1"/>
        <charset val="128"/>
      </rPr>
      <t>排出削減率(ハ）
％</t>
    </r>
    <rPh sb="0" eb="2">
      <t>ネンカン</t>
    </rPh>
    <rPh sb="5" eb="7">
      <t>ハイシュツ</t>
    </rPh>
    <rPh sb="7" eb="9">
      <t>サクゲン</t>
    </rPh>
    <rPh sb="9" eb="10">
      <t>リツ</t>
    </rPh>
    <phoneticPr fontId="1"/>
  </si>
  <si>
    <r>
      <t>年間CO</t>
    </r>
    <r>
      <rPr>
        <sz val="6"/>
        <rFont val="ＭＳ 明朝"/>
        <family val="1"/>
        <charset val="128"/>
      </rPr>
      <t>2</t>
    </r>
    <r>
      <rPr>
        <sz val="10"/>
        <rFont val="ＭＳ 明朝"/>
        <family val="1"/>
        <charset val="128"/>
      </rPr>
      <t>排出削減量(ホ）
t－CO</t>
    </r>
    <r>
      <rPr>
        <sz val="6"/>
        <rFont val="ＭＳ 明朝"/>
        <family val="1"/>
        <charset val="128"/>
      </rPr>
      <t>2</t>
    </r>
    <r>
      <rPr>
        <sz val="10"/>
        <rFont val="ＭＳ 明朝"/>
        <family val="1"/>
        <charset val="128"/>
      </rPr>
      <t>/年</t>
    </r>
    <rPh sb="0" eb="2">
      <t>ネンカン</t>
    </rPh>
    <rPh sb="5" eb="7">
      <t>ハイシュツ</t>
    </rPh>
    <rPh sb="7" eb="9">
      <t>サクゲン</t>
    </rPh>
    <rPh sb="9" eb="10">
      <t>リョウ</t>
    </rPh>
    <rPh sb="20" eb="21">
      <t>ネン</t>
    </rPh>
    <phoneticPr fontId="1"/>
  </si>
  <si>
    <r>
      <t>年間CO</t>
    </r>
    <r>
      <rPr>
        <sz val="6"/>
        <rFont val="ＭＳ 明朝"/>
        <family val="1"/>
        <charset val="128"/>
      </rPr>
      <t>2</t>
    </r>
    <r>
      <rPr>
        <sz val="10"/>
        <rFont val="ＭＳ 明朝"/>
        <family val="1"/>
        <charset val="128"/>
      </rPr>
      <t>排出削減率(ヘ）
％</t>
    </r>
    <rPh sb="0" eb="2">
      <t>ネンカン</t>
    </rPh>
    <rPh sb="5" eb="7">
      <t>ハイシュツ</t>
    </rPh>
    <rPh sb="7" eb="9">
      <t>サクゲン</t>
    </rPh>
    <rPh sb="9" eb="10">
      <t>リツ</t>
    </rPh>
    <phoneticPr fontId="1"/>
  </si>
  <si>
    <r>
      <t>年間CO</t>
    </r>
    <r>
      <rPr>
        <sz val="6"/>
        <rFont val="ＭＳ 明朝"/>
        <family val="1"/>
        <charset val="128"/>
      </rPr>
      <t>2</t>
    </r>
    <r>
      <rPr>
        <sz val="10"/>
        <rFont val="ＭＳ 明朝"/>
        <family val="1"/>
        <charset val="128"/>
      </rPr>
      <t>排出削減量(チ）
t－CO</t>
    </r>
    <r>
      <rPr>
        <sz val="6"/>
        <rFont val="ＭＳ 明朝"/>
        <family val="1"/>
        <charset val="128"/>
      </rPr>
      <t>2</t>
    </r>
    <r>
      <rPr>
        <sz val="10"/>
        <rFont val="ＭＳ 明朝"/>
        <family val="1"/>
        <charset val="128"/>
      </rPr>
      <t>/年</t>
    </r>
    <rPh sb="0" eb="2">
      <t>ネンカン</t>
    </rPh>
    <rPh sb="5" eb="7">
      <t>ハイシュツ</t>
    </rPh>
    <rPh sb="7" eb="9">
      <t>サクゲン</t>
    </rPh>
    <rPh sb="9" eb="10">
      <t>リョウ</t>
    </rPh>
    <rPh sb="20" eb="21">
      <t>ネン</t>
    </rPh>
    <phoneticPr fontId="1"/>
  </si>
  <si>
    <r>
      <t>年間CO</t>
    </r>
    <r>
      <rPr>
        <sz val="6"/>
        <rFont val="ＭＳ 明朝"/>
        <family val="1"/>
        <charset val="128"/>
      </rPr>
      <t>2</t>
    </r>
    <r>
      <rPr>
        <sz val="10"/>
        <rFont val="ＭＳ 明朝"/>
        <family val="1"/>
        <charset val="128"/>
      </rPr>
      <t>排出削減率(リ）
％</t>
    </r>
    <rPh sb="0" eb="2">
      <t>ネンカン</t>
    </rPh>
    <rPh sb="5" eb="7">
      <t>ハイシュツ</t>
    </rPh>
    <rPh sb="7" eb="9">
      <t>サクゲン</t>
    </rPh>
    <rPh sb="9" eb="10">
      <t>リツ</t>
    </rPh>
    <phoneticPr fontId="1"/>
  </si>
  <si>
    <r>
      <t>CO</t>
    </r>
    <r>
      <rPr>
        <sz val="6"/>
        <rFont val="ＭＳ 明朝"/>
        <family val="1"/>
        <charset val="128"/>
      </rPr>
      <t>2</t>
    </r>
    <r>
      <rPr>
        <sz val="10"/>
        <rFont val="ＭＳ 明朝"/>
        <family val="1"/>
        <charset val="128"/>
      </rPr>
      <t>削減量（ニ）
t－CO</t>
    </r>
    <r>
      <rPr>
        <sz val="6"/>
        <rFont val="ＭＳ 明朝"/>
        <family val="1"/>
        <charset val="128"/>
      </rPr>
      <t>2</t>
    </r>
    <rPh sb="3" eb="5">
      <t>サクゲン</t>
    </rPh>
    <rPh sb="5" eb="6">
      <t>リョウ</t>
    </rPh>
    <phoneticPr fontId="1"/>
  </si>
  <si>
    <r>
      <t>CO</t>
    </r>
    <r>
      <rPr>
        <sz val="6"/>
        <rFont val="ＭＳ 明朝"/>
        <family val="1"/>
        <charset val="128"/>
      </rPr>
      <t>2</t>
    </r>
    <r>
      <rPr>
        <sz val="10"/>
        <rFont val="ＭＳ 明朝"/>
        <family val="1"/>
        <charset val="128"/>
      </rPr>
      <t>削減量（ト）
t－CO</t>
    </r>
    <r>
      <rPr>
        <sz val="6"/>
        <rFont val="ＭＳ 明朝"/>
        <family val="1"/>
        <charset val="128"/>
      </rPr>
      <t>2</t>
    </r>
    <rPh sb="3" eb="5">
      <t>サクゲン</t>
    </rPh>
    <rPh sb="5" eb="6">
      <t>リョウ</t>
    </rPh>
    <phoneticPr fontId="1"/>
  </si>
  <si>
    <r>
      <t>CO</t>
    </r>
    <r>
      <rPr>
        <sz val="6"/>
        <rFont val="ＭＳ 明朝"/>
        <family val="1"/>
        <charset val="128"/>
      </rPr>
      <t>2</t>
    </r>
    <r>
      <rPr>
        <sz val="10"/>
        <rFont val="ＭＳ 明朝"/>
        <family val="1"/>
        <charset val="128"/>
      </rPr>
      <t>削減量（ヌ）
t－CO</t>
    </r>
    <r>
      <rPr>
        <sz val="6"/>
        <rFont val="ＭＳ 明朝"/>
        <family val="1"/>
        <charset val="128"/>
      </rPr>
      <t>2</t>
    </r>
    <rPh sb="3" eb="5">
      <t>サクゲン</t>
    </rPh>
    <rPh sb="5" eb="6">
      <t>リョウ</t>
    </rPh>
    <phoneticPr fontId="1"/>
  </si>
  <si>
    <r>
      <t>（ル）　　
円/t－CO</t>
    </r>
    <r>
      <rPr>
        <sz val="6"/>
        <rFont val="ＭＳ 明朝"/>
        <family val="1"/>
        <charset val="128"/>
      </rPr>
      <t>2</t>
    </r>
    <rPh sb="6" eb="7">
      <t>エン</t>
    </rPh>
    <phoneticPr fontId="1"/>
  </si>
  <si>
    <t>注1 本書式の欄が足りない場合は建屋名称を同一のものとし複数枚に記入すること。</t>
    <rPh sb="0" eb="1">
      <t>チュウ</t>
    </rPh>
    <phoneticPr fontId="1"/>
  </si>
  <si>
    <t>　 2 複数枚となった場合は最終ページに複数枚の合計が分るように前頁までの集計を一つの設備分のマスを利用して記入し、最終合計を明記すること。</t>
    <rPh sb="4" eb="7">
      <t>フクスウマイ</t>
    </rPh>
    <rPh sb="11" eb="13">
      <t>バアイ</t>
    </rPh>
    <rPh sb="14" eb="16">
      <t>サイシュウ</t>
    </rPh>
    <rPh sb="20" eb="23">
      <t>フクスウマイ</t>
    </rPh>
    <rPh sb="24" eb="26">
      <t>ゴウケイ</t>
    </rPh>
    <rPh sb="27" eb="28">
      <t>ワカ</t>
    </rPh>
    <rPh sb="32" eb="33">
      <t>ゼン</t>
    </rPh>
    <rPh sb="33" eb="34">
      <t>ページ</t>
    </rPh>
    <rPh sb="37" eb="39">
      <t>シュウケイ</t>
    </rPh>
    <rPh sb="40" eb="41">
      <t>ヒト</t>
    </rPh>
    <rPh sb="43" eb="45">
      <t>セツビ</t>
    </rPh>
    <rPh sb="45" eb="46">
      <t>ブン</t>
    </rPh>
    <rPh sb="50" eb="52">
      <t>リヨウ</t>
    </rPh>
    <rPh sb="54" eb="56">
      <t>キニュウ</t>
    </rPh>
    <rPh sb="58" eb="60">
      <t>サイシュウ</t>
    </rPh>
    <rPh sb="60" eb="62">
      <t>ゴウケイ</t>
    </rPh>
    <rPh sb="63" eb="65">
      <t>メイキ</t>
    </rPh>
    <phoneticPr fontId="1"/>
  </si>
  <si>
    <t xml:space="preserve">   3 設備導入、運用改善の双方どちらにおいても、取組番号ごとに別添1 システム図、別添2 設備機器導入前後比較表を作成し、添付すること。</t>
    <rPh sb="5" eb="7">
      <t>セツビ</t>
    </rPh>
    <rPh sb="7" eb="9">
      <t>ドウニュウ</t>
    </rPh>
    <rPh sb="10" eb="12">
      <t>ウンヨウ</t>
    </rPh>
    <rPh sb="12" eb="14">
      <t>カイゼン</t>
    </rPh>
    <rPh sb="15" eb="17">
      <t>ソウホウ</t>
    </rPh>
    <rPh sb="28" eb="30">
      <t>バンゴウ</t>
    </rPh>
    <rPh sb="63" eb="65">
      <t>テンプ</t>
    </rPh>
    <phoneticPr fontId="1"/>
  </si>
  <si>
    <t xml:space="preserve">   2 複数枚となった場合は最終ページに複数枚の合計が分るように前頁までの集計を一つの設備分のマスを利用して記入し、最終合計を明記すること。</t>
    <rPh sb="5" eb="8">
      <t>フクスウマイ</t>
    </rPh>
    <rPh sb="12" eb="14">
      <t>バアイ</t>
    </rPh>
    <rPh sb="15" eb="17">
      <t>サイシュウ</t>
    </rPh>
    <rPh sb="21" eb="24">
      <t>フクスウマイ</t>
    </rPh>
    <rPh sb="25" eb="27">
      <t>ゴウケイ</t>
    </rPh>
    <rPh sb="28" eb="29">
      <t>ワカ</t>
    </rPh>
    <rPh sb="33" eb="34">
      <t>ゼン</t>
    </rPh>
    <rPh sb="34" eb="35">
      <t>ページ</t>
    </rPh>
    <rPh sb="38" eb="40">
      <t>シュウケイ</t>
    </rPh>
    <rPh sb="41" eb="42">
      <t>ヒト</t>
    </rPh>
    <rPh sb="44" eb="46">
      <t>セツビ</t>
    </rPh>
    <rPh sb="46" eb="47">
      <t>ブン</t>
    </rPh>
    <rPh sb="51" eb="53">
      <t>リヨウ</t>
    </rPh>
    <rPh sb="55" eb="57">
      <t>キニュウ</t>
    </rPh>
    <rPh sb="59" eb="61">
      <t>サイシュウ</t>
    </rPh>
    <rPh sb="61" eb="63">
      <t>ゴウケイ</t>
    </rPh>
    <rPh sb="64" eb="66">
      <t>メイキ</t>
    </rPh>
    <phoneticPr fontId="1"/>
  </si>
  <si>
    <t xml:space="preserve">             　  ２　導入前、導入後が分かる様にシステムフロー図を記入すること。</t>
    <rPh sb="18" eb="20">
      <t>ドウニュウ</t>
    </rPh>
    <rPh sb="20" eb="21">
      <t>マエ</t>
    </rPh>
    <rPh sb="22" eb="24">
      <t>ドウニュウ</t>
    </rPh>
    <rPh sb="24" eb="25">
      <t>ゴ</t>
    </rPh>
    <rPh sb="26" eb="27">
      <t>ワ</t>
    </rPh>
    <rPh sb="29" eb="30">
      <t>ヨウ</t>
    </rPh>
    <rPh sb="38" eb="39">
      <t>ズ</t>
    </rPh>
    <rPh sb="40" eb="42">
      <t>キニュウ</t>
    </rPh>
    <phoneticPr fontId="1"/>
  </si>
  <si>
    <t>　　　　　　　   ３　導入前のシステムフロー図には撤去範囲を示すこと。</t>
    <phoneticPr fontId="1"/>
  </si>
  <si>
    <t>　         　　  ４　複数年実施の場合は各年の実施内容が分かるように記入すること。</t>
    <rPh sb="16" eb="18">
      <t>フクスウ</t>
    </rPh>
    <rPh sb="18" eb="19">
      <t>ネン</t>
    </rPh>
    <rPh sb="19" eb="21">
      <t>ジッシ</t>
    </rPh>
    <rPh sb="22" eb="24">
      <t>バアイ</t>
    </rPh>
    <rPh sb="25" eb="27">
      <t>カクネン</t>
    </rPh>
    <rPh sb="28" eb="30">
      <t>ジッシ</t>
    </rPh>
    <rPh sb="30" eb="32">
      <t>ナイヨウ</t>
    </rPh>
    <rPh sb="33" eb="34">
      <t>ワ</t>
    </rPh>
    <rPh sb="39" eb="41">
      <t>キニュウ</t>
    </rPh>
    <phoneticPr fontId="1"/>
  </si>
  <si>
    <t>　　　　　　注1　運用改善の場合は主な対象設備を導入前側に記入し導入後は空欄とする</t>
    <rPh sb="6" eb="7">
      <t>チュウ</t>
    </rPh>
    <rPh sb="9" eb="11">
      <t>ウンヨウ</t>
    </rPh>
    <rPh sb="11" eb="13">
      <t>カイゼン</t>
    </rPh>
    <rPh sb="14" eb="16">
      <t>バアイ</t>
    </rPh>
    <rPh sb="17" eb="18">
      <t>オモ</t>
    </rPh>
    <rPh sb="19" eb="21">
      <t>タイショウ</t>
    </rPh>
    <rPh sb="21" eb="23">
      <t>セツビ</t>
    </rPh>
    <rPh sb="24" eb="26">
      <t>ドウニュウ</t>
    </rPh>
    <rPh sb="26" eb="27">
      <t>マエ</t>
    </rPh>
    <rPh sb="27" eb="28">
      <t>ガワ</t>
    </rPh>
    <rPh sb="29" eb="31">
      <t>キニュウ</t>
    </rPh>
    <rPh sb="32" eb="34">
      <t>ドウニュウ</t>
    </rPh>
    <rPh sb="34" eb="35">
      <t>ゴ</t>
    </rPh>
    <rPh sb="36" eb="38">
      <t>クウラン</t>
    </rPh>
    <phoneticPr fontId="1"/>
  </si>
  <si>
    <t>　2 複数年の場合は「集計」として複数年分の集計表を1枚つけること。</t>
    <rPh sb="3" eb="5">
      <t>フクスウ</t>
    </rPh>
    <rPh sb="5" eb="6">
      <t>ネン</t>
    </rPh>
    <rPh sb="7" eb="9">
      <t>バアイ</t>
    </rPh>
    <rPh sb="11" eb="13">
      <t>シュウケイ</t>
    </rPh>
    <rPh sb="17" eb="19">
      <t>フクスウ</t>
    </rPh>
    <rPh sb="19" eb="20">
      <t>ネン</t>
    </rPh>
    <rPh sb="20" eb="21">
      <t>ブン</t>
    </rPh>
    <rPh sb="22" eb="24">
      <t>シュウケイ</t>
    </rPh>
    <rPh sb="24" eb="25">
      <t>ヒョウ</t>
    </rPh>
    <rPh sb="27" eb="28">
      <t>マイ</t>
    </rPh>
    <phoneticPr fontId="1"/>
  </si>
  <si>
    <t>注</t>
    <rPh sb="0" eb="1">
      <t>チュウ</t>
    </rPh>
    <phoneticPr fontId="1"/>
  </si>
  <si>
    <t>２　設備導入初年度については年間のCO2削減量に設備の稼働月数を掛けた数値を記入すること。</t>
    <rPh sb="2" eb="4">
      <t>セツビ</t>
    </rPh>
    <rPh sb="4" eb="6">
      <t>ドウニュウ</t>
    </rPh>
    <rPh sb="6" eb="9">
      <t>ショネンド</t>
    </rPh>
    <rPh sb="14" eb="16">
      <t>ネンカン</t>
    </rPh>
    <rPh sb="24" eb="26">
      <t>セツビ</t>
    </rPh>
    <rPh sb="27" eb="29">
      <t>カドウ</t>
    </rPh>
    <rPh sb="29" eb="31">
      <t>ゲッスウ</t>
    </rPh>
    <rPh sb="32" eb="33">
      <t>カ</t>
    </rPh>
    <rPh sb="35" eb="37">
      <t>スウチ</t>
    </rPh>
    <rPh sb="38" eb="40">
      <t>キニュウ</t>
    </rPh>
    <phoneticPr fontId="1"/>
  </si>
  <si>
    <t>区分・費目・細分</t>
    <rPh sb="0" eb="2">
      <t>クブン</t>
    </rPh>
    <rPh sb="3" eb="5">
      <t>ヒモク</t>
    </rPh>
    <rPh sb="6" eb="8">
      <t>サイブン</t>
    </rPh>
    <phoneticPr fontId="8"/>
  </si>
  <si>
    <t>購入する主な財産の内訳（一品、一組又は一式の価格が５０万円以上のもの）</t>
    <rPh sb="0" eb="2">
      <t>コウニュウ</t>
    </rPh>
    <rPh sb="4" eb="5">
      <t>オモ</t>
    </rPh>
    <rPh sb="6" eb="8">
      <t>ザイサン</t>
    </rPh>
    <rPh sb="9" eb="11">
      <t>ウチワケ</t>
    </rPh>
    <rPh sb="12" eb="14">
      <t>イッピン</t>
    </rPh>
    <rPh sb="15" eb="17">
      <t>ヒトクミ</t>
    </rPh>
    <rPh sb="17" eb="18">
      <t>マタ</t>
    </rPh>
    <rPh sb="19" eb="21">
      <t>イッシキ</t>
    </rPh>
    <rPh sb="22" eb="24">
      <t>カカク</t>
    </rPh>
    <rPh sb="27" eb="29">
      <t>マンエン</t>
    </rPh>
    <rPh sb="29" eb="31">
      <t>イジョウ</t>
    </rPh>
    <phoneticPr fontId="8"/>
  </si>
  <si>
    <t xml:space="preserve">              注１　設備名には主な導入省エネ設備を記入し、また区分には該当するL2-Techを参照した区分にある</t>
    <rPh sb="14" eb="15">
      <t>チュウ</t>
    </rPh>
    <rPh sb="17" eb="19">
      <t>セツビ</t>
    </rPh>
    <rPh sb="19" eb="20">
      <t>メイ</t>
    </rPh>
    <rPh sb="22" eb="23">
      <t>オモ</t>
    </rPh>
    <rPh sb="24" eb="26">
      <t>ドウニュウ</t>
    </rPh>
    <rPh sb="26" eb="27">
      <t>ショウ</t>
    </rPh>
    <rPh sb="29" eb="31">
      <t>セツビ</t>
    </rPh>
    <rPh sb="32" eb="34">
      <t>キニュウ</t>
    </rPh>
    <rPh sb="38" eb="40">
      <t>クブン</t>
    </rPh>
    <rPh sb="42" eb="44">
      <t>ガイトウ</t>
    </rPh>
    <rPh sb="54" eb="56">
      <t>サンショウ</t>
    </rPh>
    <phoneticPr fontId="1"/>
  </si>
  <si>
    <t>　記号を記入する。</t>
    <phoneticPr fontId="1"/>
  </si>
  <si>
    <r>
      <t>年間ごとCO</t>
    </r>
    <r>
      <rPr>
        <sz val="8"/>
        <color theme="1"/>
        <rFont val="ＭＳ Ｐゴシック"/>
        <family val="3"/>
        <charset val="128"/>
        <scheme val="minor"/>
      </rPr>
      <t>2</t>
    </r>
    <r>
      <rPr>
        <sz val="11"/>
        <color theme="1"/>
        <rFont val="ＭＳ Ｐゴシック"/>
        <family val="2"/>
        <charset val="128"/>
        <scheme val="minor"/>
      </rPr>
      <t>排出削減効果見込み</t>
    </r>
    <rPh sb="0" eb="2">
      <t>ネンカン</t>
    </rPh>
    <rPh sb="9" eb="11">
      <t>サクゲン</t>
    </rPh>
    <rPh sb="11" eb="13">
      <t>コウカ</t>
    </rPh>
    <rPh sb="13" eb="15">
      <t>ミコミ</t>
    </rPh>
    <phoneticPr fontId="1"/>
  </si>
  <si>
    <r>
      <t>別紙1-2（その１）</t>
    </r>
    <r>
      <rPr>
        <b/>
        <sz val="12"/>
        <color indexed="8"/>
        <rFont val="ＭＳ Ｐゴシック"/>
        <family val="3"/>
        <charset val="128"/>
      </rPr>
      <t>設備導入</t>
    </r>
    <r>
      <rPr>
        <sz val="12"/>
        <color indexed="8"/>
        <rFont val="ＭＳ Ｐゴシック"/>
        <family val="3"/>
        <charset val="128"/>
      </rPr>
      <t xml:space="preserve">  建屋ごとのCO</t>
    </r>
    <r>
      <rPr>
        <sz val="10"/>
        <color indexed="8"/>
        <rFont val="ＭＳ Ｐゴシック"/>
        <family val="3"/>
        <charset val="128"/>
      </rPr>
      <t>2</t>
    </r>
    <r>
      <rPr>
        <sz val="12"/>
        <color indexed="8"/>
        <rFont val="ＭＳ Ｐゴシック"/>
        <family val="3"/>
        <charset val="128"/>
      </rPr>
      <t>排出量削減効果等一覧表</t>
    </r>
    <rPh sb="0" eb="2">
      <t>ベッシ</t>
    </rPh>
    <rPh sb="16" eb="18">
      <t>タテヤ</t>
    </rPh>
    <rPh sb="24" eb="27">
      <t>ハイシュツリョウ</t>
    </rPh>
    <rPh sb="27" eb="29">
      <t>サクゲン</t>
    </rPh>
    <rPh sb="29" eb="31">
      <t>コウカ</t>
    </rPh>
    <rPh sb="31" eb="32">
      <t>ナド</t>
    </rPh>
    <rPh sb="32" eb="35">
      <t>イチランヒョウ</t>
    </rPh>
    <phoneticPr fontId="8"/>
  </si>
  <si>
    <t>表の右に書かれている記号の数値を別紙1-2（その2）の同じ記号の列に記入すること。</t>
    <rPh sb="0" eb="1">
      <t>ヒョウ</t>
    </rPh>
    <rPh sb="2" eb="3">
      <t>ミギ</t>
    </rPh>
    <rPh sb="4" eb="5">
      <t>カ</t>
    </rPh>
    <rPh sb="10" eb="12">
      <t>キゴウ</t>
    </rPh>
    <rPh sb="13" eb="15">
      <t>スウチ</t>
    </rPh>
    <rPh sb="16" eb="18">
      <t>ベッシ</t>
    </rPh>
    <rPh sb="27" eb="28">
      <t>オナ</t>
    </rPh>
    <rPh sb="29" eb="31">
      <t>キゴウ</t>
    </rPh>
    <rPh sb="32" eb="33">
      <t>レツ</t>
    </rPh>
    <rPh sb="34" eb="36">
      <t>キニュウ</t>
    </rPh>
    <phoneticPr fontId="1"/>
  </si>
  <si>
    <r>
      <t>別紙1-2（その１）</t>
    </r>
    <r>
      <rPr>
        <b/>
        <sz val="12"/>
        <color indexed="8"/>
        <rFont val="ＭＳ Ｐゴシック"/>
        <family val="3"/>
        <charset val="128"/>
      </rPr>
      <t>運用改善　</t>
    </r>
    <r>
      <rPr>
        <sz val="12"/>
        <color indexed="8"/>
        <rFont val="ＭＳ Ｐゴシック"/>
        <family val="3"/>
        <charset val="128"/>
      </rPr>
      <t xml:space="preserve"> 建屋ごとのCO</t>
    </r>
    <r>
      <rPr>
        <sz val="10"/>
        <color indexed="8"/>
        <rFont val="ＭＳ Ｐゴシック"/>
        <family val="3"/>
        <charset val="128"/>
      </rPr>
      <t>2</t>
    </r>
    <r>
      <rPr>
        <sz val="12"/>
        <color indexed="8"/>
        <rFont val="ＭＳ Ｐゴシック"/>
        <family val="3"/>
        <charset val="128"/>
      </rPr>
      <t>排出量削減効果等一覧表</t>
    </r>
    <rPh sb="0" eb="2">
      <t>ベッシ</t>
    </rPh>
    <rPh sb="16" eb="18">
      <t>タテヤ</t>
    </rPh>
    <rPh sb="24" eb="27">
      <t>ハイシュツリョウ</t>
    </rPh>
    <rPh sb="27" eb="29">
      <t>サクゲン</t>
    </rPh>
    <rPh sb="29" eb="31">
      <t>コウカ</t>
    </rPh>
    <rPh sb="31" eb="32">
      <t>ナド</t>
    </rPh>
    <rPh sb="32" eb="35">
      <t>イチランヒョウ</t>
    </rPh>
    <phoneticPr fontId="8"/>
  </si>
  <si>
    <t>別紙1-2（その2）</t>
    <rPh sb="0" eb="2">
      <t>ベッシ</t>
    </rPh>
    <phoneticPr fontId="1"/>
  </si>
  <si>
    <t>注1 別紙1-2（その1）の記号（イ～ル）の欄の数値をそれぞれ記入すること。</t>
    <rPh sb="0" eb="1">
      <t>チュウ</t>
    </rPh>
    <rPh sb="14" eb="16">
      <t>キゴウ</t>
    </rPh>
    <rPh sb="22" eb="23">
      <t>ラン</t>
    </rPh>
    <phoneticPr fontId="1"/>
  </si>
  <si>
    <t>別紙1-2（その3）</t>
    <phoneticPr fontId="1"/>
  </si>
  <si>
    <t>１　各設備のCO2削減量は「別紙1-2（その1）」の結果から転記すること。</t>
    <rPh sb="2" eb="5">
      <t>カクセツビ</t>
    </rPh>
    <rPh sb="9" eb="11">
      <t>サクゲン</t>
    </rPh>
    <rPh sb="11" eb="12">
      <t>リョウ</t>
    </rPh>
    <rPh sb="14" eb="16">
      <t>ベッシ</t>
    </rPh>
    <rPh sb="26" eb="28">
      <t>ケッカ</t>
    </rPh>
    <rPh sb="30" eb="32">
      <t>テンキ</t>
    </rPh>
    <phoneticPr fontId="1"/>
  </si>
  <si>
    <t>別紙２</t>
    <rPh sb="0" eb="2">
      <t>ベッシ</t>
    </rPh>
    <phoneticPr fontId="8"/>
  </si>
  <si>
    <t>地方公共団体カーボン・マネジメント強化事業
【経費内訳】</t>
    <rPh sb="0" eb="2">
      <t>チホウ</t>
    </rPh>
    <rPh sb="2" eb="4">
      <t>コウキョウ</t>
    </rPh>
    <rPh sb="4" eb="6">
      <t>ダンタイ</t>
    </rPh>
    <rPh sb="17" eb="19">
      <t>キョウカ</t>
    </rPh>
    <rPh sb="19" eb="21">
      <t>ジギョウ</t>
    </rPh>
    <phoneticPr fontId="8"/>
  </si>
  <si>
    <r>
      <t xml:space="preserve">(3) 差引額
</t>
    </r>
    <r>
      <rPr>
        <sz val="9"/>
        <rFont val="ＭＳ 明朝"/>
        <family val="1"/>
        <charset val="128"/>
      </rPr>
      <t>※(1)-(2)</t>
    </r>
    <rPh sb="4" eb="6">
      <t>サシヒキ</t>
    </rPh>
    <rPh sb="6" eb="7">
      <t>ガク</t>
    </rPh>
    <phoneticPr fontId="1"/>
  </si>
  <si>
    <t>(4)補助対象経費支出予定額</t>
    <rPh sb="3" eb="5">
      <t>ホジョ</t>
    </rPh>
    <rPh sb="5" eb="7">
      <t>タイショウ</t>
    </rPh>
    <rPh sb="7" eb="9">
      <t>ケイヒ</t>
    </rPh>
    <rPh sb="9" eb="11">
      <t>シシュツ</t>
    </rPh>
    <rPh sb="11" eb="13">
      <t>ヨテイ</t>
    </rPh>
    <rPh sb="13" eb="14">
      <t>ガク</t>
    </rPh>
    <phoneticPr fontId="8"/>
  </si>
  <si>
    <r>
      <t xml:space="preserve">(5) 補助金所要額
   （千円未満切捨て）
</t>
    </r>
    <r>
      <rPr>
        <sz val="9"/>
        <rFont val="ＭＳ 明朝"/>
        <family val="1"/>
        <charset val="128"/>
      </rPr>
      <t>※(4)×補助率</t>
    </r>
    <rPh sb="4" eb="7">
      <t>ホジョキン</t>
    </rPh>
    <rPh sb="7" eb="9">
      <t>ショヨウ</t>
    </rPh>
    <rPh sb="9" eb="10">
      <t>ガク</t>
    </rPh>
    <rPh sb="15" eb="17">
      <t>センエン</t>
    </rPh>
    <rPh sb="17" eb="19">
      <t>ミマン</t>
    </rPh>
    <rPh sb="19" eb="21">
      <t>キリス</t>
    </rPh>
    <rPh sb="29" eb="32">
      <t>ホジョリツ</t>
    </rPh>
    <phoneticPr fontId="8"/>
  </si>
  <si>
    <t>積算内訳</t>
    <phoneticPr fontId="1"/>
  </si>
  <si>
    <t>名称</t>
    <phoneticPr fontId="1"/>
  </si>
  <si>
    <t>仕様</t>
    <phoneticPr fontId="1"/>
  </si>
  <si>
    <t>数量</t>
    <phoneticPr fontId="1"/>
  </si>
  <si>
    <t>単価（円）
上段：税抜価格
下段：税込価格</t>
    <phoneticPr fontId="1"/>
  </si>
  <si>
    <t>金額（円）
上段：税抜価格
下段：税込価格</t>
    <phoneticPr fontId="1"/>
  </si>
  <si>
    <t>2019
年度</t>
    <rPh sb="5" eb="7">
      <t>ネンド</t>
    </rPh>
    <phoneticPr fontId="1"/>
  </si>
  <si>
    <t>2020
年度</t>
    <rPh sb="5" eb="7">
      <t>ネンド</t>
    </rPh>
    <phoneticPr fontId="1"/>
  </si>
  <si>
    <t>別添1 システム図＜別紙1-2（その１）関係＞（取組ごとに作成すること）</t>
    <rPh sb="0" eb="2">
      <t>ベッテン</t>
    </rPh>
    <rPh sb="8" eb="9">
      <t>ズ</t>
    </rPh>
    <rPh sb="10" eb="12">
      <t>ベッシ</t>
    </rPh>
    <rPh sb="24" eb="26">
      <t>トリクミ</t>
    </rPh>
    <rPh sb="29" eb="31">
      <t>サクセイ</t>
    </rPh>
    <phoneticPr fontId="1"/>
  </si>
  <si>
    <t>別添2 設備機器導入前後比較表＜別紙1-2（その１）関係＞</t>
    <rPh sb="0" eb="2">
      <t>ベッテン</t>
    </rPh>
    <rPh sb="16" eb="18">
      <t>ベッシ</t>
    </rPh>
    <phoneticPr fontId="1"/>
  </si>
  <si>
    <t>　　　　　　　 ２　取組ごとに購入金額の合計を記入すること</t>
    <rPh sb="10" eb="12">
      <t>トリクミ</t>
    </rPh>
    <rPh sb="15" eb="17">
      <t>コウニュウ</t>
    </rPh>
    <rPh sb="17" eb="19">
      <t>キンガク</t>
    </rPh>
    <rPh sb="20" eb="22">
      <t>ゴウケイ</t>
    </rPh>
    <rPh sb="23" eb="25">
      <t>キニュウ</t>
    </rPh>
    <phoneticPr fontId="1"/>
  </si>
  <si>
    <t>2019年度</t>
    <rPh sb="4" eb="6">
      <t>ネンド</t>
    </rPh>
    <phoneticPr fontId="1"/>
  </si>
  <si>
    <t>2020年度</t>
    <rPh sb="4" eb="6">
      <t>ネンド</t>
    </rPh>
    <phoneticPr fontId="1"/>
  </si>
  <si>
    <t>2021年度</t>
    <rPh sb="4" eb="6">
      <t>ネンド</t>
    </rPh>
    <phoneticPr fontId="1"/>
  </si>
  <si>
    <t>2022年度</t>
    <rPh sb="4" eb="6">
      <t>ネンド</t>
    </rPh>
    <phoneticPr fontId="1"/>
  </si>
  <si>
    <t>　添付見積書参照</t>
    <rPh sb="1" eb="3">
      <t>テンプ</t>
    </rPh>
    <rPh sb="3" eb="6">
      <t>ミツモリショ</t>
    </rPh>
    <rPh sb="6" eb="8">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</si>
</sst>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_);[Red]\(#,##0\)"/>
    <numFmt numFmtId="178" formatCode="#,##0.0_);[Red]\(#,##0.0\)"/>
    <numFmt numFmtId="179" formatCode="0.0_ "/>
    <numFmt numFmtId="180" formatCode="0.0_);[Red]\(0.0\)"/>
    <numFmt numFmtId="181" formatCode="0_);[Red]\(0\)"/>
    <numFmt numFmtId="182" formatCode="#,##0.0;[Red]\-#,##0.0"/>
    <numFmt numFmtId="183" formatCode="#,##0.0_ "/>
    <numFmt numFmtId="184" formatCode="#,##0_ "/>
  </numFmts>
  <fonts count="4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12"/>
      <name val="ＭＳ 明朝"/>
      <family val="1"/>
      <charset val="128"/>
    </font>
    <font>
      <sz val="11"/>
      <color indexed="8"/>
      <name val="ＭＳ Ｐゴシック"/>
      <family val="3"/>
      <charset val="128"/>
    </font>
    <font>
      <sz val="12"/>
      <color indexed="8"/>
      <name val="ＭＳ Ｐゴシック"/>
      <family val="3"/>
      <charset val="128"/>
    </font>
    <font>
      <sz val="11"/>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11"/>
      <name val="ＭＳ Ｐゴシック"/>
      <family val="3"/>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2"/>
      <charset val="128"/>
      <scheme val="minor"/>
    </font>
    <font>
      <vertAlign val="subscript"/>
      <sz val="11"/>
      <color indexed="8"/>
      <name val="ＭＳ Ｐゴシック"/>
      <family val="3"/>
      <charset val="128"/>
    </font>
    <font>
      <sz val="11"/>
      <name val="ＭＳ 明朝"/>
      <family val="1"/>
      <charset val="128"/>
    </font>
    <font>
      <sz val="9"/>
      <name val="ＭＳ 明朝"/>
      <family val="1"/>
      <charset val="128"/>
    </font>
    <font>
      <sz val="14"/>
      <color theme="1"/>
      <name val="ＭＳ Ｐゴシック"/>
      <family val="3"/>
      <charset val="128"/>
      <scheme val="minor"/>
    </font>
    <font>
      <sz val="11"/>
      <color rgb="FFFF0000"/>
      <name val="ＭＳ Ｐゴシック"/>
      <family val="2"/>
      <charset val="128"/>
      <scheme val="minor"/>
    </font>
    <font>
      <b/>
      <sz val="9"/>
      <color rgb="FFFF0000"/>
      <name val="ＭＳ Ｐゴシック"/>
      <family val="3"/>
      <charset val="128"/>
      <scheme val="minor"/>
    </font>
    <font>
      <vertAlign val="subscript"/>
      <sz val="10"/>
      <name val="ＭＳ Ｐゴシック"/>
      <family val="3"/>
      <charset val="128"/>
    </font>
    <font>
      <sz val="11"/>
      <name val="ＭＳ Ｐゴシック"/>
      <family val="3"/>
      <charset val="128"/>
      <scheme val="minor"/>
    </font>
    <font>
      <b/>
      <sz val="14"/>
      <name val="ＭＳ 明朝"/>
      <family val="1"/>
      <charset val="128"/>
    </font>
    <font>
      <b/>
      <sz val="12"/>
      <name val="ＭＳ 明朝"/>
      <family val="1"/>
      <charset val="128"/>
    </font>
    <font>
      <sz val="8"/>
      <color indexed="8"/>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0"/>
      <color theme="1"/>
      <name val="ＭＳ Ｐゴシック"/>
      <family val="2"/>
      <charset val="128"/>
      <scheme val="minor"/>
    </font>
    <font>
      <b/>
      <sz val="12"/>
      <color indexed="8"/>
      <name val="ＭＳ Ｐゴシック"/>
      <family val="3"/>
      <charset val="128"/>
    </font>
    <font>
      <sz val="11"/>
      <name val="ＭＳ Ｐゴシック"/>
      <family val="2"/>
      <charset val="128"/>
      <scheme val="minor"/>
    </font>
    <font>
      <sz val="8"/>
      <name val="ＭＳ 明朝"/>
      <family val="1"/>
      <charset val="128"/>
    </font>
    <font>
      <sz val="10"/>
      <name val="ＭＳ 明朝"/>
      <family val="1"/>
      <charset val="128"/>
    </font>
    <font>
      <sz val="6"/>
      <name val="ＭＳ 明朝"/>
      <family val="1"/>
      <charset val="128"/>
    </font>
  </fonts>
  <fills count="8">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hair">
        <color indexed="64"/>
      </bottom>
      <diagonal/>
    </border>
    <border>
      <left style="medium">
        <color indexed="64"/>
      </left>
      <right/>
      <top style="thin">
        <color indexed="64"/>
      </top>
      <bottom style="hair">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bottom style="medium">
        <color indexed="64"/>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6">
    <xf numFmtId="0" fontId="0" fillId="0" borderId="0">
      <alignment vertical="center"/>
    </xf>
    <xf numFmtId="0" fontId="7" fillId="0" borderId="0"/>
    <xf numFmtId="0" fontId="11" fillId="0" borderId="0">
      <alignment vertical="center"/>
    </xf>
    <xf numFmtId="9" fontId="11" fillId="0" borderId="0" applyFont="0" applyFill="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cellStyleXfs>
  <cellXfs count="579">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 xfId="0"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0" xfId="0" applyFont="1" applyBorder="1" applyAlignment="1">
      <alignment horizontal="center" vertical="center"/>
    </xf>
    <xf numFmtId="0" fontId="6" fillId="0" borderId="21" xfId="0" applyFont="1" applyBorder="1">
      <alignment vertical="center"/>
    </xf>
    <xf numFmtId="0" fontId="12" fillId="0" borderId="0" xfId="2" applyFont="1" applyAlignment="1">
      <alignment horizontal="left" vertical="center"/>
    </xf>
    <xf numFmtId="0" fontId="11" fillId="0" borderId="0" xfId="2">
      <alignment vertical="center"/>
    </xf>
    <xf numFmtId="0" fontId="13" fillId="0" borderId="0" xfId="2" applyFont="1">
      <alignment vertical="center"/>
    </xf>
    <xf numFmtId="0" fontId="14" fillId="0" borderId="0" xfId="2" applyFont="1" applyAlignment="1">
      <alignment horizontal="left" vertical="center"/>
    </xf>
    <xf numFmtId="0" fontId="14" fillId="0" borderId="0" xfId="2" applyFont="1">
      <alignment vertical="center"/>
    </xf>
    <xf numFmtId="0" fontId="16" fillId="0" borderId="0" xfId="2" applyFont="1">
      <alignment vertical="center"/>
    </xf>
    <xf numFmtId="0" fontId="11" fillId="0" borderId="0" xfId="2" applyAlignment="1">
      <alignment horizontal="center" vertical="center"/>
    </xf>
    <xf numFmtId="0" fontId="12" fillId="0" borderId="0" xfId="2" applyFont="1" applyAlignment="1">
      <alignment horizontal="center" vertical="center"/>
    </xf>
    <xf numFmtId="177" fontId="12" fillId="0" borderId="0" xfId="2" applyNumberFormat="1" applyFont="1" applyAlignment="1">
      <alignment horizontal="left" vertical="center"/>
    </xf>
    <xf numFmtId="177" fontId="11" fillId="0" borderId="0" xfId="2" applyNumberFormat="1">
      <alignment vertical="center"/>
    </xf>
    <xf numFmtId="177" fontId="13" fillId="0" borderId="0" xfId="2" applyNumberFormat="1" applyFont="1">
      <alignment vertical="center"/>
    </xf>
    <xf numFmtId="0" fontId="11" fillId="0" borderId="0" xfId="2" quotePrefix="1">
      <alignment vertical="center"/>
    </xf>
    <xf numFmtId="177" fontId="16" fillId="0" borderId="0" xfId="2" applyNumberFormat="1" applyFont="1">
      <alignment vertical="center"/>
    </xf>
    <xf numFmtId="177" fontId="16" fillId="3" borderId="0" xfId="2" applyNumberFormat="1" applyFont="1" applyFill="1" applyAlignment="1">
      <alignment horizontal="right" vertical="center"/>
    </xf>
    <xf numFmtId="177" fontId="16" fillId="3" borderId="0" xfId="2" applyNumberFormat="1" applyFont="1" applyFill="1">
      <alignment vertical="center"/>
    </xf>
    <xf numFmtId="0" fontId="15" fillId="0" borderId="0" xfId="2" applyFont="1">
      <alignment vertical="center"/>
    </xf>
    <xf numFmtId="0" fontId="11" fillId="0" borderId="0" xfId="2" applyAlignment="1">
      <alignment horizontal="center" vertical="center" wrapText="1"/>
    </xf>
    <xf numFmtId="0" fontId="19" fillId="0" borderId="0" xfId="2" applyFont="1" applyAlignment="1">
      <alignment horizontal="center" vertical="center" wrapText="1"/>
    </xf>
    <xf numFmtId="0" fontId="18" fillId="0" borderId="0" xfId="2" quotePrefix="1" applyFont="1">
      <alignment vertical="center"/>
    </xf>
    <xf numFmtId="177" fontId="18" fillId="0" borderId="0" xfId="2" applyNumberFormat="1" applyFont="1" applyAlignment="1">
      <alignment horizontal="right" vertical="center"/>
    </xf>
    <xf numFmtId="177" fontId="16" fillId="0" borderId="0" xfId="2" applyNumberFormat="1" applyFont="1" applyAlignment="1">
      <alignment horizontal="right" vertical="center"/>
    </xf>
    <xf numFmtId="0" fontId="18" fillId="0" borderId="0" xfId="2" applyFont="1">
      <alignment vertical="center"/>
    </xf>
    <xf numFmtId="177" fontId="20" fillId="0" borderId="0" xfId="2" applyNumberFormat="1" applyFont="1" applyAlignment="1">
      <alignment horizontal="right" vertical="center"/>
    </xf>
    <xf numFmtId="178" fontId="16" fillId="0" borderId="0" xfId="2" applyNumberFormat="1" applyFont="1" applyAlignment="1">
      <alignment horizontal="right" vertical="center"/>
    </xf>
    <xf numFmtId="178" fontId="19" fillId="0" borderId="0" xfId="2" applyNumberFormat="1" applyFont="1" applyAlignment="1">
      <alignment horizontal="center" vertical="center" wrapText="1"/>
    </xf>
    <xf numFmtId="178" fontId="11" fillId="0" borderId="0" xfId="2" applyNumberFormat="1" applyAlignment="1">
      <alignment horizontal="right" vertical="center"/>
    </xf>
    <xf numFmtId="177" fontId="11" fillId="0" borderId="0" xfId="2" applyNumberFormat="1" applyAlignment="1">
      <alignment horizontal="right" vertical="center"/>
    </xf>
    <xf numFmtId="177" fontId="17" fillId="0" borderId="0" xfId="2" applyNumberFormat="1" applyFont="1" applyAlignment="1">
      <alignment horizontal="right" vertical="center"/>
    </xf>
    <xf numFmtId="178" fontId="17" fillId="0" borderId="0" xfId="2" applyNumberFormat="1" applyFont="1" applyAlignment="1">
      <alignment horizontal="right" vertical="center"/>
    </xf>
    <xf numFmtId="0" fontId="22" fillId="0" borderId="0" xfId="2" applyFont="1" applyAlignment="1">
      <alignment horizontal="center" vertical="center" wrapText="1"/>
    </xf>
    <xf numFmtId="177" fontId="17" fillId="0" borderId="0" xfId="2" applyNumberFormat="1" applyFont="1">
      <alignment vertical="center"/>
    </xf>
    <xf numFmtId="0" fontId="21" fillId="0" borderId="0" xfId="2" quotePrefix="1" applyFont="1">
      <alignment vertical="center"/>
    </xf>
    <xf numFmtId="177" fontId="21" fillId="0" borderId="0" xfId="2" applyNumberFormat="1" applyFont="1" applyAlignment="1">
      <alignment horizontal="right" vertical="center"/>
    </xf>
    <xf numFmtId="0" fontId="21" fillId="0" borderId="0" xfId="2" applyFont="1">
      <alignment vertical="center"/>
    </xf>
    <xf numFmtId="177" fontId="22" fillId="0" borderId="0" xfId="2" applyNumberFormat="1" applyFont="1" applyAlignment="1">
      <alignment horizontal="center" vertical="center" wrapText="1"/>
    </xf>
    <xf numFmtId="177" fontId="13" fillId="0" borderId="0" xfId="2" applyNumberFormat="1" applyFont="1" applyAlignment="1">
      <alignment horizontal="right" vertical="center"/>
    </xf>
    <xf numFmtId="0" fontId="15" fillId="0" borderId="0" xfId="2" applyFont="1" applyAlignment="1">
      <alignment horizontal="left" vertical="center" wrapText="1"/>
    </xf>
    <xf numFmtId="177" fontId="11" fillId="0" borderId="0" xfId="2" applyNumberFormat="1" applyAlignment="1">
      <alignment horizontal="center" vertical="center"/>
    </xf>
    <xf numFmtId="0" fontId="11" fillId="0" borderId="0" xfId="2" applyAlignment="1">
      <alignment horizontal="left" vertical="center"/>
    </xf>
    <xf numFmtId="0" fontId="13" fillId="0" borderId="0" xfId="2" applyFont="1" applyAlignment="1">
      <alignment horizontal="center" vertical="center"/>
    </xf>
    <xf numFmtId="0" fontId="18" fillId="0" borderId="0" xfId="2" applyFont="1" applyAlignment="1">
      <alignment horizontal="left" vertical="center"/>
    </xf>
    <xf numFmtId="177" fontId="18" fillId="0" borderId="0" xfId="2" applyNumberFormat="1" applyFont="1" applyAlignment="1">
      <alignment horizontal="center" vertical="center"/>
    </xf>
    <xf numFmtId="0" fontId="18" fillId="0" borderId="0" xfId="2" applyFont="1" applyAlignment="1">
      <alignment horizontal="center" vertical="center"/>
    </xf>
    <xf numFmtId="178" fontId="18" fillId="0" borderId="0" xfId="2" applyNumberFormat="1" applyFont="1" applyAlignment="1">
      <alignment horizontal="center" vertical="center"/>
    </xf>
    <xf numFmtId="0" fontId="11" fillId="0" borderId="0" xfId="2" quotePrefix="1" applyAlignment="1">
      <alignment vertical="center" wrapText="1"/>
    </xf>
    <xf numFmtId="0" fontId="17" fillId="0" borderId="0" xfId="2" applyFont="1" applyAlignment="1">
      <alignment horizontal="left" vertical="center"/>
    </xf>
    <xf numFmtId="0" fontId="17" fillId="0" borderId="0" xfId="2" applyFont="1" applyAlignment="1">
      <alignment horizontal="center" vertical="center"/>
    </xf>
    <xf numFmtId="0" fontId="21" fillId="0" borderId="0" xfId="2" applyFont="1" applyAlignment="1">
      <alignment horizontal="left" vertical="center"/>
    </xf>
    <xf numFmtId="177" fontId="21" fillId="0" borderId="0" xfId="2" applyNumberFormat="1" applyFont="1" applyAlignment="1">
      <alignment horizontal="center" vertical="center"/>
    </xf>
    <xf numFmtId="0" fontId="21" fillId="0" borderId="0" xfId="2" applyFont="1" applyAlignment="1">
      <alignment horizontal="center" vertical="center"/>
    </xf>
    <xf numFmtId="0" fontId="17" fillId="0" borderId="0" xfId="2" applyFont="1">
      <alignment vertical="center"/>
    </xf>
    <xf numFmtId="177" fontId="17" fillId="0" borderId="0" xfId="2" applyNumberFormat="1" applyFont="1" applyAlignment="1">
      <alignment horizontal="center" vertical="center"/>
    </xf>
    <xf numFmtId="0" fontId="17" fillId="0" borderId="0" xfId="2" quotePrefix="1" applyFont="1" applyAlignment="1">
      <alignmen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16" fillId="0" borderId="0" xfId="2" applyFont="1" applyAlignment="1">
      <alignment horizontal="left" vertical="center"/>
    </xf>
    <xf numFmtId="0" fontId="5" fillId="0" borderId="0" xfId="0" applyFont="1" applyAlignment="1">
      <alignment horizontal="left" vertical="center"/>
    </xf>
    <xf numFmtId="0" fontId="23" fillId="0" borderId="0" xfId="2" applyFont="1" applyAlignment="1">
      <alignment horizontal="left" vertical="center"/>
    </xf>
    <xf numFmtId="0" fontId="23" fillId="0" borderId="0" xfId="2" applyFont="1">
      <alignment vertical="center"/>
    </xf>
    <xf numFmtId="0" fontId="16" fillId="0" borderId="0" xfId="2" applyFont="1" applyAlignment="1">
      <alignment horizontal="center" vertical="center"/>
    </xf>
    <xf numFmtId="0" fontId="5"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177" fontId="16" fillId="0" borderId="0" xfId="2" applyNumberFormat="1" applyFont="1" applyAlignment="1">
      <alignment horizontal="left" vertical="center"/>
    </xf>
    <xf numFmtId="0" fontId="16" fillId="0" borderId="68" xfId="2" applyFont="1" applyBorder="1">
      <alignment vertical="center"/>
    </xf>
    <xf numFmtId="0" fontId="0" fillId="0" borderId="68" xfId="0" applyBorder="1">
      <alignment vertical="center"/>
    </xf>
    <xf numFmtId="0" fontId="11" fillId="0" borderId="0" xfId="2" quotePrefix="1" applyAlignment="1">
      <alignment horizontal="center" vertical="center"/>
    </xf>
    <xf numFmtId="0" fontId="13" fillId="0" borderId="0" xfId="2" applyFont="1" applyAlignment="1">
      <alignment vertical="center" wrapText="1"/>
    </xf>
    <xf numFmtId="0" fontId="15" fillId="0" borderId="0" xfId="2" applyFont="1" applyAlignment="1">
      <alignment horizontal="center" vertical="center"/>
    </xf>
    <xf numFmtId="0" fontId="9" fillId="0" borderId="0" xfId="0" applyFont="1">
      <alignment vertical="center"/>
    </xf>
    <xf numFmtId="0" fontId="0" fillId="0" borderId="40" xfId="0" applyBorder="1">
      <alignment vertical="center"/>
    </xf>
    <xf numFmtId="0" fontId="16" fillId="0" borderId="40" xfId="2" applyFont="1" applyBorder="1">
      <alignment vertical="center"/>
    </xf>
    <xf numFmtId="0" fontId="32" fillId="0" borderId="0" xfId="0" applyFont="1">
      <alignment vertical="center"/>
    </xf>
    <xf numFmtId="0" fontId="16" fillId="0" borderId="0" xfId="2" applyFont="1" applyAlignment="1">
      <alignment horizontal="left" vertical="center" wrapText="1"/>
    </xf>
    <xf numFmtId="177" fontId="16" fillId="5" borderId="65" xfId="2" applyNumberFormat="1" applyFont="1" applyFill="1" applyBorder="1" applyAlignment="1">
      <alignment horizontal="right" vertical="center"/>
    </xf>
    <xf numFmtId="177" fontId="16" fillId="5" borderId="89" xfId="2" applyNumberFormat="1" applyFont="1" applyFill="1" applyBorder="1">
      <alignment vertical="center"/>
    </xf>
    <xf numFmtId="177" fontId="16" fillId="5" borderId="77" xfId="2" applyNumberFormat="1" applyFont="1" applyFill="1" applyBorder="1" applyAlignment="1">
      <alignment horizontal="right" vertical="center"/>
    </xf>
    <xf numFmtId="177" fontId="16" fillId="5" borderId="79" xfId="2" applyNumberFormat="1" applyFont="1" applyFill="1" applyBorder="1">
      <alignment vertical="center"/>
    </xf>
    <xf numFmtId="177" fontId="16" fillId="5" borderId="77" xfId="2" applyNumberFormat="1" applyFont="1" applyFill="1" applyBorder="1">
      <alignment vertical="center"/>
    </xf>
    <xf numFmtId="178" fontId="16" fillId="5" borderId="57" xfId="2" applyNumberFormat="1" applyFont="1" applyFill="1" applyBorder="1" applyAlignment="1">
      <alignment horizontal="right" vertical="center"/>
    </xf>
    <xf numFmtId="177" fontId="16" fillId="5" borderId="75" xfId="2" applyNumberFormat="1" applyFont="1" applyFill="1" applyBorder="1">
      <alignment vertical="center"/>
    </xf>
    <xf numFmtId="0" fontId="34" fillId="2" borderId="14" xfId="0" applyFont="1" applyFill="1" applyBorder="1" applyAlignment="1">
      <alignment horizontal="center" vertical="center"/>
    </xf>
    <xf numFmtId="0" fontId="34" fillId="2" borderId="15" xfId="0" applyFont="1" applyFill="1" applyBorder="1" applyAlignment="1">
      <alignment horizontal="center" vertical="center"/>
    </xf>
    <xf numFmtId="0" fontId="34" fillId="2" borderId="15" xfId="0" applyFont="1" applyFill="1" applyBorder="1" applyAlignment="1">
      <alignment horizontal="center" vertical="center" wrapText="1"/>
    </xf>
    <xf numFmtId="0" fontId="34" fillId="2" borderId="16" xfId="0" applyFont="1" applyFill="1" applyBorder="1" applyAlignment="1">
      <alignment horizontal="center" vertical="center"/>
    </xf>
    <xf numFmtId="0" fontId="34" fillId="2" borderId="16" xfId="0" applyFont="1" applyFill="1" applyBorder="1" applyAlignment="1">
      <alignment horizontal="center" vertical="center" wrapText="1"/>
    </xf>
    <xf numFmtId="0" fontId="34" fillId="0" borderId="17" xfId="0" applyFont="1" applyBorder="1" applyAlignment="1">
      <alignment horizontal="center" vertical="center"/>
    </xf>
    <xf numFmtId="0" fontId="34" fillId="0" borderId="18" xfId="0" applyFont="1" applyBorder="1">
      <alignment vertical="center"/>
    </xf>
    <xf numFmtId="0" fontId="34" fillId="0" borderId="18" xfId="0" applyFont="1" applyBorder="1" applyAlignment="1">
      <alignment horizontal="center" vertical="center"/>
    </xf>
    <xf numFmtId="0" fontId="34" fillId="0" borderId="19" xfId="0" applyFont="1" applyBorder="1">
      <alignment vertical="center"/>
    </xf>
    <xf numFmtId="0" fontId="34" fillId="0" borderId="20" xfId="0" applyFont="1" applyBorder="1" applyAlignment="1">
      <alignment horizontal="center" vertical="center"/>
    </xf>
    <xf numFmtId="0" fontId="34" fillId="0" borderId="24" xfId="0" applyFont="1" applyBorder="1">
      <alignment vertical="center"/>
    </xf>
    <xf numFmtId="0" fontId="34" fillId="0" borderId="1" xfId="0" applyFont="1" applyBorder="1" applyAlignment="1">
      <alignment horizontal="center" vertical="center"/>
    </xf>
    <xf numFmtId="0" fontId="34" fillId="0" borderId="1" xfId="0" applyFont="1" applyBorder="1">
      <alignment vertical="center"/>
    </xf>
    <xf numFmtId="0" fontId="34" fillId="0" borderId="21" xfId="0" applyFont="1" applyBorder="1">
      <alignment vertical="center"/>
    </xf>
    <xf numFmtId="0" fontId="34" fillId="0" borderId="22" xfId="0" applyFont="1" applyBorder="1">
      <alignment vertical="center"/>
    </xf>
    <xf numFmtId="0" fontId="34" fillId="0" borderId="1" xfId="0" applyFont="1" applyBorder="1" applyAlignment="1">
      <alignment vertical="center" wrapText="1"/>
    </xf>
    <xf numFmtId="0" fontId="10" fillId="3" borderId="0" xfId="1" applyFont="1" applyFill="1" applyAlignment="1">
      <alignment horizontal="left" vertical="center"/>
    </xf>
    <xf numFmtId="0" fontId="10" fillId="3" borderId="0" xfId="1" applyFont="1" applyFill="1" applyAlignment="1">
      <alignment horizontal="left" vertical="top" wrapText="1"/>
    </xf>
    <xf numFmtId="0" fontId="28" fillId="0" borderId="0" xfId="1" applyFont="1" applyAlignment="1">
      <alignment horizontal="left" vertical="top" wrapText="1"/>
    </xf>
    <xf numFmtId="0" fontId="36" fillId="3" borderId="0" xfId="1" applyFont="1" applyFill="1" applyAlignment="1">
      <alignment horizontal="center" vertical="center" wrapText="1"/>
    </xf>
    <xf numFmtId="0" fontId="10" fillId="0" borderId="40" xfId="1" applyFont="1" applyBorder="1" applyAlignment="1">
      <alignment horizontal="left" vertical="center" wrapText="1"/>
    </xf>
    <xf numFmtId="0" fontId="10" fillId="0" borderId="0" xfId="1" applyFont="1" applyAlignment="1">
      <alignment horizontal="right" vertical="center" wrapText="1"/>
    </xf>
    <xf numFmtId="0" fontId="29" fillId="0" borderId="3" xfId="1" applyFont="1" applyBorder="1" applyAlignment="1">
      <alignment horizontal="left" vertical="center"/>
    </xf>
    <xf numFmtId="0" fontId="10" fillId="0" borderId="3" xfId="1" applyFont="1" applyBorder="1" applyAlignment="1">
      <alignment horizontal="center" vertical="center"/>
    </xf>
    <xf numFmtId="3" fontId="10" fillId="0" borderId="3" xfId="1" applyNumberFormat="1" applyFont="1" applyBorder="1" applyAlignment="1">
      <alignment horizontal="right" vertical="center" wrapText="1"/>
    </xf>
    <xf numFmtId="0" fontId="10" fillId="0" borderId="3" xfId="1" applyFont="1" applyBorder="1" applyAlignment="1">
      <alignment horizontal="center" vertical="top" wrapText="1"/>
    </xf>
    <xf numFmtId="0" fontId="16" fillId="0" borderId="68" xfId="2" applyFont="1" applyBorder="1" applyAlignment="1">
      <alignment horizontal="center" vertical="center"/>
    </xf>
    <xf numFmtId="0" fontId="10" fillId="0" borderId="0" xfId="1" applyFont="1" applyAlignment="1">
      <alignment horizontal="left" vertical="top" wrapText="1"/>
    </xf>
    <xf numFmtId="0" fontId="34" fillId="0" borderId="69" xfId="0" applyFont="1" applyBorder="1">
      <alignment vertical="center"/>
    </xf>
    <xf numFmtId="0" fontId="34" fillId="0" borderId="70" xfId="0" applyFont="1" applyBorder="1">
      <alignment vertical="center"/>
    </xf>
    <xf numFmtId="0" fontId="6" fillId="0" borderId="90" xfId="0" applyFont="1" applyBorder="1" applyAlignment="1">
      <alignment horizontal="center" vertical="center"/>
    </xf>
    <xf numFmtId="0" fontId="6" fillId="0" borderId="93" xfId="0" applyFont="1" applyBorder="1">
      <alignment vertical="center"/>
    </xf>
    <xf numFmtId="0" fontId="6" fillId="0" borderId="93" xfId="0" applyFont="1" applyBorder="1" applyAlignment="1">
      <alignment horizontal="center" vertical="center"/>
    </xf>
    <xf numFmtId="0" fontId="6" fillId="0" borderId="94" xfId="0" applyFont="1" applyBorder="1">
      <alignment vertical="center"/>
    </xf>
    <xf numFmtId="177" fontId="16" fillId="5" borderId="74" xfId="2" applyNumberFormat="1" applyFont="1" applyFill="1" applyBorder="1" applyAlignment="1">
      <alignment horizontal="center" vertical="center"/>
    </xf>
    <xf numFmtId="177" fontId="16" fillId="5" borderId="75" xfId="2" applyNumberFormat="1" applyFont="1" applyFill="1" applyBorder="1" applyAlignment="1">
      <alignment horizontal="center" vertical="center"/>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7" xfId="2" quotePrefix="1" applyFont="1" applyBorder="1" applyAlignment="1">
      <alignment horizontal="center" vertical="center" wrapText="1"/>
    </xf>
    <xf numFmtId="0" fontId="20" fillId="0" borderId="18" xfId="2" quotePrefix="1" applyFont="1" applyBorder="1" applyAlignment="1">
      <alignment horizontal="center" vertical="center" wrapText="1"/>
    </xf>
    <xf numFmtId="0" fontId="16" fillId="0" borderId="60" xfId="2" applyFont="1" applyBorder="1">
      <alignment vertical="center"/>
    </xf>
    <xf numFmtId="0" fontId="11" fillId="0" borderId="60" xfId="2" applyBorder="1">
      <alignment vertical="center"/>
    </xf>
    <xf numFmtId="0" fontId="16" fillId="0" borderId="99" xfId="2" applyFont="1" applyBorder="1">
      <alignment vertical="center"/>
    </xf>
    <xf numFmtId="0" fontId="0" fillId="0" borderId="0" xfId="0" applyAlignment="1">
      <alignment horizontal="center" vertical="center"/>
    </xf>
    <xf numFmtId="0" fontId="38" fillId="0" borderId="24" xfId="0" applyFont="1" applyBorder="1" applyAlignment="1">
      <alignment horizontal="center" vertical="center" wrapText="1"/>
    </xf>
    <xf numFmtId="0" fontId="38" fillId="0" borderId="100" xfId="0" applyFont="1" applyBorder="1" applyAlignment="1">
      <alignment horizontal="center" vertical="center" wrapText="1"/>
    </xf>
    <xf numFmtId="0" fontId="9" fillId="0" borderId="0" xfId="0" applyFont="1" applyAlignment="1">
      <alignment horizontal="left" vertical="center"/>
    </xf>
    <xf numFmtId="0" fontId="41" fillId="0" borderId="18" xfId="0" applyFont="1" applyBorder="1" applyAlignment="1">
      <alignment horizontal="center" vertical="center"/>
    </xf>
    <xf numFmtId="0" fontId="25" fillId="0" borderId="0" xfId="2" applyFont="1">
      <alignment vertical="center"/>
    </xf>
    <xf numFmtId="0" fontId="16" fillId="6" borderId="1" xfId="2" applyFont="1" applyFill="1" applyBorder="1">
      <alignment vertical="center"/>
    </xf>
    <xf numFmtId="0" fontId="11" fillId="7" borderId="1" xfId="2" applyFill="1" applyBorder="1">
      <alignment vertical="center"/>
    </xf>
    <xf numFmtId="177" fontId="16" fillId="7" borderId="78" xfId="2" applyNumberFormat="1" applyFont="1" applyFill="1" applyBorder="1" applyAlignment="1">
      <alignment horizontal="right" vertical="center"/>
    </xf>
    <xf numFmtId="178" fontId="16" fillId="7" borderId="79" xfId="2" applyNumberFormat="1" applyFont="1" applyFill="1" applyBorder="1">
      <alignment vertical="center"/>
    </xf>
    <xf numFmtId="178" fontId="16" fillId="7" borderId="78" xfId="2" applyNumberFormat="1" applyFont="1" applyFill="1" applyBorder="1" applyAlignment="1">
      <alignment horizontal="right" vertical="center"/>
    </xf>
    <xf numFmtId="177" fontId="16" fillId="7" borderId="79" xfId="2" applyNumberFormat="1" applyFont="1" applyFill="1" applyBorder="1">
      <alignment vertical="center"/>
    </xf>
    <xf numFmtId="177" fontId="16" fillId="7" borderId="33" xfId="2" applyNumberFormat="1" applyFont="1" applyFill="1" applyBorder="1" applyAlignment="1">
      <alignment horizontal="right" vertical="center"/>
    </xf>
    <xf numFmtId="177" fontId="16" fillId="7" borderId="82" xfId="2" applyNumberFormat="1" applyFont="1" applyFill="1" applyBorder="1">
      <alignment vertical="center"/>
    </xf>
    <xf numFmtId="177" fontId="16" fillId="7" borderId="74" xfId="2" applyNumberFormat="1" applyFont="1" applyFill="1" applyBorder="1" applyAlignment="1">
      <alignment horizontal="right" vertical="center"/>
    </xf>
    <xf numFmtId="177" fontId="16" fillId="7" borderId="75" xfId="2" applyNumberFormat="1" applyFont="1" applyFill="1" applyBorder="1">
      <alignment vertical="center"/>
    </xf>
    <xf numFmtId="178" fontId="16" fillId="7" borderId="65" xfId="2" applyNumberFormat="1" applyFont="1" applyFill="1" applyBorder="1" applyAlignment="1">
      <alignment horizontal="right" vertical="center"/>
    </xf>
    <xf numFmtId="178" fontId="16" fillId="7" borderId="77" xfId="2" applyNumberFormat="1" applyFont="1" applyFill="1" applyBorder="1" applyAlignment="1">
      <alignment horizontal="right" vertical="center"/>
    </xf>
    <xf numFmtId="182" fontId="16" fillId="7" borderId="77" xfId="4" applyNumberFormat="1" applyFont="1" applyFill="1" applyBorder="1" applyAlignment="1">
      <alignment horizontal="right" vertical="center"/>
    </xf>
    <xf numFmtId="177" fontId="16" fillId="7" borderId="77" xfId="2" applyNumberFormat="1" applyFont="1" applyFill="1" applyBorder="1" applyAlignment="1">
      <alignment horizontal="right" vertical="center"/>
    </xf>
    <xf numFmtId="177" fontId="16" fillId="7" borderId="84" xfId="2" applyNumberFormat="1" applyFont="1" applyFill="1" applyBorder="1" applyAlignment="1">
      <alignment horizontal="right" vertical="center"/>
    </xf>
    <xf numFmtId="177" fontId="16" fillId="7" borderId="85" xfId="2" applyNumberFormat="1" applyFont="1" applyFill="1" applyBorder="1">
      <alignment vertical="center"/>
    </xf>
    <xf numFmtId="178" fontId="16" fillId="7" borderId="57" xfId="2" applyNumberFormat="1" applyFont="1" applyFill="1" applyBorder="1" applyAlignment="1">
      <alignment horizontal="right" vertical="center"/>
    </xf>
    <xf numFmtId="177" fontId="16" fillId="7" borderId="89" xfId="2" applyNumberFormat="1" applyFont="1" applyFill="1" applyBorder="1">
      <alignment vertical="center"/>
    </xf>
    <xf numFmtId="179" fontId="16" fillId="7" borderId="65" xfId="2" applyNumberFormat="1" applyFont="1" applyFill="1" applyBorder="1" applyAlignment="1">
      <alignment horizontal="right" vertical="center"/>
    </xf>
    <xf numFmtId="0" fontId="28" fillId="6" borderId="74" xfId="0" applyFont="1" applyFill="1" applyBorder="1" applyAlignment="1" applyProtection="1">
      <alignment horizontal="left" vertical="center"/>
      <protection locked="0"/>
    </xf>
    <xf numFmtId="0" fontId="29" fillId="6" borderId="74" xfId="0" applyFont="1" applyFill="1" applyBorder="1" applyAlignment="1" applyProtection="1">
      <alignment horizontal="right" vertical="center"/>
      <protection locked="0"/>
    </xf>
    <xf numFmtId="0" fontId="29" fillId="6" borderId="74" xfId="0" applyFont="1" applyFill="1" applyBorder="1" applyAlignment="1" applyProtection="1">
      <alignment horizontal="right" vertical="center" wrapText="1"/>
      <protection locked="0"/>
    </xf>
    <xf numFmtId="0" fontId="28" fillId="6" borderId="77" xfId="0" applyFont="1" applyFill="1" applyBorder="1" applyAlignment="1" applyProtection="1">
      <alignment horizontal="left" vertical="center"/>
      <protection locked="0"/>
    </xf>
    <xf numFmtId="0" fontId="29" fillId="6" borderId="77" xfId="0" applyFont="1" applyFill="1" applyBorder="1" applyAlignment="1" applyProtection="1">
      <alignment horizontal="right" vertical="center"/>
      <protection locked="0"/>
    </xf>
    <xf numFmtId="0" fontId="29" fillId="6" borderId="77" xfId="0" applyFont="1" applyFill="1" applyBorder="1" applyAlignment="1" applyProtection="1">
      <alignment horizontal="right" vertical="center" wrapText="1"/>
      <protection locked="0"/>
    </xf>
    <xf numFmtId="0" fontId="29" fillId="6" borderId="77" xfId="0" applyFont="1" applyFill="1" applyBorder="1" applyAlignment="1" applyProtection="1">
      <alignment horizontal="left" vertical="center"/>
      <protection locked="0"/>
    </xf>
    <xf numFmtId="0" fontId="28" fillId="6" borderId="81" xfId="0" applyFont="1" applyFill="1" applyBorder="1" applyAlignment="1" applyProtection="1">
      <alignment horizontal="left" vertical="center"/>
      <protection locked="0"/>
    </xf>
    <xf numFmtId="0" fontId="29" fillId="6" borderId="81" xfId="0" applyFont="1" applyFill="1" applyBorder="1" applyAlignment="1" applyProtection="1">
      <alignment horizontal="right" vertical="center"/>
      <protection locked="0"/>
    </xf>
    <xf numFmtId="0" fontId="29" fillId="6" borderId="81" xfId="0" applyFont="1" applyFill="1" applyBorder="1" applyAlignment="1" applyProtection="1">
      <alignment horizontal="right" vertical="center" wrapText="1"/>
      <protection locked="0"/>
    </xf>
    <xf numFmtId="176" fontId="29" fillId="6" borderId="74" xfId="0" applyNumberFormat="1" applyFont="1" applyFill="1" applyBorder="1" applyAlignment="1" applyProtection="1">
      <alignment horizontal="right" vertical="center"/>
      <protection locked="0"/>
    </xf>
    <xf numFmtId="176" fontId="29" fillId="6" borderId="74" xfId="0" applyNumberFormat="1" applyFont="1" applyFill="1" applyBorder="1" applyAlignment="1" applyProtection="1">
      <alignment horizontal="right" vertical="center" wrapText="1"/>
      <protection locked="0"/>
    </xf>
    <xf numFmtId="176" fontId="29" fillId="6" borderId="77" xfId="0" applyNumberFormat="1" applyFont="1" applyFill="1" applyBorder="1" applyAlignment="1" applyProtection="1">
      <alignment horizontal="right" vertical="center"/>
      <protection locked="0"/>
    </xf>
    <xf numFmtId="176" fontId="29" fillId="6" borderId="77" xfId="0" applyNumberFormat="1" applyFont="1" applyFill="1" applyBorder="1" applyAlignment="1" applyProtection="1">
      <alignment horizontal="right" vertical="center" wrapText="1"/>
      <protection locked="0"/>
    </xf>
    <xf numFmtId="176" fontId="29" fillId="6" borderId="81" xfId="0" applyNumberFormat="1" applyFont="1" applyFill="1" applyBorder="1" applyAlignment="1" applyProtection="1">
      <alignment horizontal="right" vertical="center"/>
      <protection locked="0"/>
    </xf>
    <xf numFmtId="9" fontId="29" fillId="7" borderId="74" xfId="5" applyFont="1" applyFill="1" applyBorder="1" applyAlignment="1">
      <alignment horizontal="right" vertical="center" wrapText="1"/>
    </xf>
    <xf numFmtId="9" fontId="29" fillId="7" borderId="77" xfId="5" applyFont="1" applyFill="1" applyBorder="1" applyAlignment="1">
      <alignment horizontal="right" vertical="center" wrapText="1"/>
    </xf>
    <xf numFmtId="9" fontId="29" fillId="7" borderId="81" xfId="5" applyFont="1" applyFill="1" applyBorder="1" applyAlignment="1">
      <alignment horizontal="right" vertical="center" wrapText="1"/>
    </xf>
    <xf numFmtId="9" fontId="29" fillId="7" borderId="1" xfId="5" applyFont="1" applyFill="1" applyBorder="1" applyAlignment="1">
      <alignment horizontal="right" vertical="center" wrapText="1"/>
    </xf>
    <xf numFmtId="176" fontId="29" fillId="7" borderId="74" xfId="0" applyNumberFormat="1" applyFont="1" applyFill="1" applyBorder="1" applyAlignment="1">
      <alignment horizontal="right" vertical="center" wrapText="1"/>
    </xf>
    <xf numFmtId="176" fontId="29" fillId="7" borderId="77" xfId="0" applyNumberFormat="1" applyFont="1" applyFill="1" applyBorder="1" applyAlignment="1">
      <alignment horizontal="right" vertical="center" wrapText="1"/>
    </xf>
    <xf numFmtId="176" fontId="29" fillId="7" borderId="81" xfId="0" applyNumberFormat="1" applyFont="1" applyFill="1" applyBorder="1" applyAlignment="1">
      <alignment horizontal="right" vertical="center" wrapText="1"/>
    </xf>
    <xf numFmtId="182" fontId="29" fillId="7" borderId="1" xfId="4" applyNumberFormat="1" applyFont="1" applyFill="1" applyBorder="1" applyAlignment="1">
      <alignment horizontal="right" vertical="center"/>
    </xf>
    <xf numFmtId="0" fontId="38" fillId="6" borderId="18" xfId="0" applyFont="1" applyFill="1" applyBorder="1">
      <alignment vertical="center"/>
    </xf>
    <xf numFmtId="176" fontId="38" fillId="6" borderId="18" xfId="0" applyNumberFormat="1" applyFont="1" applyFill="1" applyBorder="1">
      <alignment vertical="center"/>
    </xf>
    <xf numFmtId="0" fontId="38" fillId="6" borderId="13" xfId="0" applyFont="1" applyFill="1" applyBorder="1">
      <alignment vertical="center"/>
    </xf>
    <xf numFmtId="176" fontId="38" fillId="6" borderId="13" xfId="0" applyNumberFormat="1" applyFont="1" applyFill="1" applyBorder="1">
      <alignment vertical="center"/>
    </xf>
    <xf numFmtId="0" fontId="39" fillId="6" borderId="13" xfId="0" applyFont="1" applyFill="1" applyBorder="1">
      <alignment vertical="center"/>
    </xf>
    <xf numFmtId="0" fontId="38" fillId="6" borderId="1" xfId="0" applyFont="1" applyFill="1" applyBorder="1">
      <alignment vertical="center"/>
    </xf>
    <xf numFmtId="0" fontId="38" fillId="6" borderId="19" xfId="0" applyFont="1" applyFill="1" applyBorder="1">
      <alignment vertical="center"/>
    </xf>
    <xf numFmtId="0" fontId="38" fillId="6" borderId="22" xfId="0" applyFont="1" applyFill="1" applyBorder="1">
      <alignment vertical="center"/>
    </xf>
    <xf numFmtId="0" fontId="38" fillId="6" borderId="21" xfId="0" applyFont="1" applyFill="1" applyBorder="1">
      <alignment vertical="center"/>
    </xf>
    <xf numFmtId="0" fontId="38" fillId="6" borderId="54" xfId="0" applyFont="1" applyFill="1" applyBorder="1">
      <alignment vertical="center"/>
    </xf>
    <xf numFmtId="0" fontId="38" fillId="6" borderId="111" xfId="0" applyFont="1" applyFill="1" applyBorder="1">
      <alignment vertical="center"/>
    </xf>
    <xf numFmtId="0" fontId="38" fillId="6" borderId="69" xfId="0" applyFont="1" applyFill="1" applyBorder="1">
      <alignment vertical="center"/>
    </xf>
    <xf numFmtId="176" fontId="38" fillId="7" borderId="18" xfId="0" applyNumberFormat="1" applyFont="1" applyFill="1" applyBorder="1">
      <alignment vertical="center"/>
    </xf>
    <xf numFmtId="176" fontId="38" fillId="7" borderId="1" xfId="0" applyNumberFormat="1" applyFont="1" applyFill="1" applyBorder="1">
      <alignment vertical="center"/>
    </xf>
    <xf numFmtId="0" fontId="43" fillId="0" borderId="0" xfId="0" applyFont="1">
      <alignment vertical="center"/>
    </xf>
    <xf numFmtId="0" fontId="28" fillId="0" borderId="0" xfId="0" applyFont="1">
      <alignment vertical="center"/>
    </xf>
    <xf numFmtId="0" fontId="28" fillId="0" borderId="0" xfId="0" applyFont="1" applyAlignment="1">
      <alignment horizontal="left" vertical="center"/>
    </xf>
    <xf numFmtId="0" fontId="28" fillId="6" borderId="68" xfId="0" applyFont="1" applyFill="1" applyBorder="1" applyAlignment="1">
      <alignment horizontal="center" vertical="center"/>
    </xf>
    <xf numFmtId="0" fontId="16" fillId="7" borderId="1" xfId="2" applyFont="1" applyFill="1" applyBorder="1">
      <alignment vertical="center"/>
    </xf>
    <xf numFmtId="177" fontId="25" fillId="0" borderId="0" xfId="2" applyNumberFormat="1" applyFont="1">
      <alignment vertical="center"/>
    </xf>
    <xf numFmtId="0" fontId="45" fillId="0" borderId="1" xfId="0" applyFont="1" applyBorder="1" applyAlignment="1">
      <alignment horizontal="center" vertical="center"/>
    </xf>
    <xf numFmtId="0" fontId="45" fillId="0" borderId="1" xfId="0" applyFont="1" applyBorder="1" applyAlignment="1">
      <alignment horizontal="center" vertical="center" wrapText="1"/>
    </xf>
    <xf numFmtId="0" fontId="28" fillId="0" borderId="1" xfId="0" applyFont="1" applyBorder="1" applyAlignment="1">
      <alignment horizontal="center" vertical="center"/>
    </xf>
    <xf numFmtId="176" fontId="29" fillId="7" borderId="1" xfId="0" applyNumberFormat="1" applyFont="1" applyFill="1" applyBorder="1" applyAlignment="1">
      <alignment horizontal="right" vertical="center"/>
    </xf>
    <xf numFmtId="0" fontId="45" fillId="0" borderId="70" xfId="0" applyFont="1" applyBorder="1" applyAlignment="1">
      <alignment horizontal="center" vertical="center" wrapText="1"/>
    </xf>
    <xf numFmtId="0" fontId="10" fillId="4" borderId="32" xfId="1" applyFont="1" applyFill="1" applyBorder="1" applyAlignment="1">
      <alignment horizontal="right" vertical="center" wrapText="1"/>
    </xf>
    <xf numFmtId="0" fontId="10" fillId="4" borderId="38" xfId="1" applyFont="1" applyFill="1" applyBorder="1" applyAlignment="1">
      <alignment horizontal="right" vertical="center" wrapText="1"/>
    </xf>
    <xf numFmtId="0" fontId="3" fillId="0" borderId="0" xfId="0" applyFont="1">
      <alignment vertical="center"/>
    </xf>
    <xf numFmtId="0" fontId="2" fillId="0" borderId="0" xfId="0" applyFont="1">
      <alignment vertical="center"/>
    </xf>
    <xf numFmtId="0" fontId="10" fillId="4" borderId="34" xfId="1" applyFont="1" applyFill="1" applyBorder="1" applyAlignment="1">
      <alignment horizontal="right" vertical="center" wrapText="1"/>
    </xf>
    <xf numFmtId="0" fontId="0" fillId="0" borderId="53" xfId="0" applyBorder="1" applyAlignment="1">
      <alignment horizontal="center" vertical="center" wrapText="1"/>
    </xf>
    <xf numFmtId="0" fontId="10" fillId="4" borderId="47" xfId="1" applyFont="1" applyFill="1" applyBorder="1" applyAlignment="1">
      <alignment horizontal="left" vertical="center"/>
    </xf>
    <xf numFmtId="0" fontId="0" fillId="0" borderId="127" xfId="0" applyBorder="1">
      <alignment vertical="center"/>
    </xf>
    <xf numFmtId="0" fontId="16" fillId="0" borderId="76" xfId="2" quotePrefix="1" applyFont="1" applyBorder="1" applyAlignment="1">
      <alignment horizontal="left" vertical="center" wrapText="1"/>
    </xf>
    <xf numFmtId="0" fontId="16" fillId="0" borderId="77" xfId="2" quotePrefix="1" applyFont="1" applyBorder="1" applyAlignment="1">
      <alignment horizontal="left" vertical="center" wrapText="1"/>
    </xf>
    <xf numFmtId="177" fontId="16" fillId="7" borderId="46" xfId="2" applyNumberFormat="1" applyFont="1" applyFill="1" applyBorder="1" applyAlignment="1">
      <alignment horizontal="center" vertical="center"/>
    </xf>
    <xf numFmtId="177" fontId="16" fillId="7" borderId="78" xfId="2" applyNumberFormat="1" applyFont="1" applyFill="1" applyBorder="1" applyAlignment="1">
      <alignment horizontal="center" vertical="center"/>
    </xf>
    <xf numFmtId="177" fontId="16" fillId="7" borderId="47" xfId="2" applyNumberFormat="1" applyFont="1" applyFill="1" applyBorder="1" applyAlignment="1">
      <alignment horizontal="center" vertical="center"/>
    </xf>
    <xf numFmtId="0" fontId="16" fillId="0" borderId="83" xfId="2" quotePrefix="1" applyFont="1" applyBorder="1" applyAlignment="1">
      <alignment horizontal="left" vertical="center" wrapText="1"/>
    </xf>
    <xf numFmtId="0" fontId="16" fillId="0" borderId="59" xfId="2" quotePrefix="1" applyFont="1" applyBorder="1" applyAlignment="1">
      <alignment horizontal="left" vertical="center" wrapText="1"/>
    </xf>
    <xf numFmtId="0" fontId="16" fillId="0" borderId="38" xfId="2" quotePrefix="1" applyFont="1" applyBorder="1" applyAlignment="1">
      <alignment horizontal="left" vertical="center" wrapText="1"/>
    </xf>
    <xf numFmtId="177" fontId="16" fillId="7" borderId="37" xfId="2" applyNumberFormat="1" applyFont="1" applyFill="1" applyBorder="1" applyAlignment="1">
      <alignment horizontal="center" vertical="center"/>
    </xf>
    <xf numFmtId="177" fontId="16" fillId="7" borderId="59" xfId="2" applyNumberFormat="1" applyFont="1" applyFill="1" applyBorder="1" applyAlignment="1">
      <alignment horizontal="center" vertical="center"/>
    </xf>
    <xf numFmtId="177" fontId="16" fillId="7" borderId="38" xfId="2" applyNumberFormat="1" applyFont="1" applyFill="1" applyBorder="1" applyAlignment="1">
      <alignment horizontal="center" vertical="center"/>
    </xf>
    <xf numFmtId="0" fontId="16" fillId="0" borderId="86" xfId="2" applyFont="1" applyBorder="1" applyAlignment="1">
      <alignment horizontal="left" vertical="center"/>
    </xf>
    <xf numFmtId="0" fontId="16" fillId="0" borderId="78" xfId="2" applyFont="1" applyBorder="1" applyAlignment="1">
      <alignment horizontal="left" vertical="center"/>
    </xf>
    <xf numFmtId="0" fontId="16" fillId="0" borderId="47" xfId="2" applyFont="1" applyBorder="1" applyAlignment="1">
      <alignment horizontal="left" vertical="center"/>
    </xf>
    <xf numFmtId="179" fontId="16" fillId="7" borderId="46" xfId="3" applyNumberFormat="1" applyFont="1" applyFill="1" applyBorder="1" applyAlignment="1">
      <alignment horizontal="center" vertical="center"/>
    </xf>
    <xf numFmtId="179" fontId="16" fillId="7" borderId="78" xfId="3" applyNumberFormat="1" applyFont="1" applyFill="1" applyBorder="1" applyAlignment="1">
      <alignment horizontal="center" vertical="center"/>
    </xf>
    <xf numFmtId="179" fontId="16" fillId="7" borderId="47" xfId="3" applyNumberFormat="1" applyFont="1" applyFill="1" applyBorder="1" applyAlignment="1">
      <alignment horizontal="center" vertical="center"/>
    </xf>
    <xf numFmtId="0" fontId="16" fillId="0" borderId="76" xfId="2" applyFont="1" applyBorder="1" applyAlignment="1">
      <alignment horizontal="left" vertical="center"/>
    </xf>
    <xf numFmtId="0" fontId="16" fillId="0" borderId="77" xfId="2" applyFont="1" applyBorder="1" applyAlignment="1">
      <alignment horizontal="left" vertical="center"/>
    </xf>
    <xf numFmtId="183" fontId="16" fillId="7" borderId="46" xfId="3" applyNumberFormat="1" applyFont="1" applyFill="1" applyBorder="1" applyAlignment="1">
      <alignment horizontal="center" vertical="center"/>
    </xf>
    <xf numFmtId="183" fontId="16" fillId="7" borderId="78" xfId="3" applyNumberFormat="1" applyFont="1" applyFill="1" applyBorder="1" applyAlignment="1">
      <alignment horizontal="center" vertical="center"/>
    </xf>
    <xf numFmtId="183" fontId="16" fillId="7" borderId="47" xfId="3" applyNumberFormat="1" applyFont="1" applyFill="1" applyBorder="1" applyAlignment="1">
      <alignment horizontal="center" vertical="center"/>
    </xf>
    <xf numFmtId="0" fontId="16" fillId="0" borderId="86" xfId="2" quotePrefix="1" applyFont="1" applyBorder="1" applyAlignment="1">
      <alignment vertical="center" wrapText="1"/>
    </xf>
    <xf numFmtId="0" fontId="16" fillId="0" borderId="78" xfId="2" quotePrefix="1" applyFont="1" applyBorder="1" applyAlignment="1">
      <alignment vertical="center" wrapText="1"/>
    </xf>
    <xf numFmtId="0" fontId="16" fillId="0" borderId="47" xfId="2" quotePrefix="1" applyFont="1" applyBorder="1" applyAlignment="1">
      <alignment vertical="center" wrapText="1"/>
    </xf>
    <xf numFmtId="178" fontId="16" fillId="7" borderId="46" xfId="2" applyNumberFormat="1" applyFont="1" applyFill="1" applyBorder="1" applyAlignment="1">
      <alignment horizontal="center" vertical="center"/>
    </xf>
    <xf numFmtId="178" fontId="16" fillId="7" borderId="78" xfId="2" applyNumberFormat="1" applyFont="1" applyFill="1" applyBorder="1" applyAlignment="1">
      <alignment horizontal="center" vertical="center"/>
    </xf>
    <xf numFmtId="178" fontId="16" fillId="7" borderId="47" xfId="2" applyNumberFormat="1" applyFont="1" applyFill="1" applyBorder="1" applyAlignment="1">
      <alignment horizontal="center" vertical="center"/>
    </xf>
    <xf numFmtId="179" fontId="16" fillId="7" borderId="77" xfId="3" applyNumberFormat="1" applyFont="1" applyFill="1" applyBorder="1" applyAlignment="1">
      <alignment horizontal="center" vertical="center"/>
    </xf>
    <xf numFmtId="0" fontId="20" fillId="0" borderId="81" xfId="2" applyFont="1" applyBorder="1" applyAlignment="1">
      <alignment horizontal="left" vertical="center"/>
    </xf>
    <xf numFmtId="177" fontId="20" fillId="6" borderId="31" xfId="2" applyNumberFormat="1" applyFont="1" applyFill="1" applyBorder="1" applyAlignment="1" applyProtection="1">
      <alignment horizontal="center" vertical="center"/>
      <protection locked="0"/>
    </xf>
    <xf numFmtId="177" fontId="20" fillId="6" borderId="33" xfId="2" applyNumberFormat="1" applyFont="1" applyFill="1" applyBorder="1" applyAlignment="1" applyProtection="1">
      <alignment horizontal="center" vertical="center"/>
      <protection locked="0"/>
    </xf>
    <xf numFmtId="177" fontId="20" fillId="6" borderId="32" xfId="2" applyNumberFormat="1" applyFont="1" applyFill="1" applyBorder="1" applyAlignment="1" applyProtection="1">
      <alignment horizontal="center" vertical="center"/>
      <protection locked="0"/>
    </xf>
    <xf numFmtId="177" fontId="20" fillId="6" borderId="81" xfId="2" applyNumberFormat="1" applyFont="1" applyFill="1" applyBorder="1" applyAlignment="1" applyProtection="1">
      <alignment horizontal="center" vertical="center"/>
      <protection locked="0"/>
    </xf>
    <xf numFmtId="0" fontId="16" fillId="0" borderId="73" xfId="2" quotePrefix="1" applyFont="1" applyBorder="1" applyAlignment="1">
      <alignment vertical="center" wrapText="1"/>
    </xf>
    <xf numFmtId="0" fontId="16" fillId="0" borderId="74" xfId="2" quotePrefix="1" applyFont="1" applyBorder="1" applyAlignment="1">
      <alignment vertical="center" wrapText="1"/>
    </xf>
    <xf numFmtId="177" fontId="16" fillId="7" borderId="44" xfId="2" applyNumberFormat="1" applyFont="1" applyFill="1" applyBorder="1" applyAlignment="1">
      <alignment horizontal="center" vertical="center"/>
    </xf>
    <xf numFmtId="177" fontId="16" fillId="7" borderId="57" xfId="2" applyNumberFormat="1" applyFont="1" applyFill="1" applyBorder="1" applyAlignment="1">
      <alignment horizontal="center" vertical="center"/>
    </xf>
    <xf numFmtId="177" fontId="16" fillId="7" borderId="45" xfId="2" applyNumberFormat="1" applyFont="1" applyFill="1" applyBorder="1" applyAlignment="1">
      <alignment horizontal="center" vertical="center"/>
    </xf>
    <xf numFmtId="177" fontId="16" fillId="7" borderId="74" xfId="2" applyNumberFormat="1" applyFont="1" applyFill="1" applyBorder="1" applyAlignment="1">
      <alignment horizontal="center" vertical="center"/>
    </xf>
    <xf numFmtId="0" fontId="20" fillId="0" borderId="77" xfId="2" applyFont="1" applyBorder="1" applyAlignment="1">
      <alignment horizontal="left" vertical="center"/>
    </xf>
    <xf numFmtId="178" fontId="20" fillId="6" borderId="46" xfId="2" applyNumberFormat="1" applyFont="1" applyFill="1" applyBorder="1" applyAlignment="1" applyProtection="1">
      <alignment horizontal="center" vertical="center"/>
      <protection locked="0"/>
    </xf>
    <xf numFmtId="178" fontId="20" fillId="6" borderId="78" xfId="2" applyNumberFormat="1" applyFont="1" applyFill="1" applyBorder="1" applyAlignment="1" applyProtection="1">
      <alignment horizontal="center" vertical="center"/>
      <protection locked="0"/>
    </xf>
    <xf numFmtId="178" fontId="20" fillId="6" borderId="47" xfId="2" applyNumberFormat="1" applyFont="1" applyFill="1" applyBorder="1" applyAlignment="1" applyProtection="1">
      <alignment horizontal="center" vertical="center"/>
      <protection locked="0"/>
    </xf>
    <xf numFmtId="178" fontId="20" fillId="6" borderId="77" xfId="2" applyNumberFormat="1" applyFont="1" applyFill="1" applyBorder="1" applyAlignment="1" applyProtection="1">
      <alignment horizontal="center" vertical="center"/>
      <protection locked="0"/>
    </xf>
    <xf numFmtId="0" fontId="16" fillId="6" borderId="73" xfId="2" applyFont="1" applyFill="1" applyBorder="1" applyAlignment="1" applyProtection="1">
      <alignment horizontal="center" vertical="center"/>
      <protection locked="0"/>
    </xf>
    <xf numFmtId="0" fontId="16" fillId="6" borderId="76" xfId="2" applyFont="1" applyFill="1" applyBorder="1" applyAlignment="1" applyProtection="1">
      <alignment horizontal="center" vertical="center"/>
      <protection locked="0"/>
    </xf>
    <xf numFmtId="0" fontId="16" fillId="6" borderId="80" xfId="2" applyFont="1" applyFill="1" applyBorder="1" applyAlignment="1" applyProtection="1">
      <alignment horizontal="center" vertical="center"/>
      <protection locked="0"/>
    </xf>
    <xf numFmtId="0" fontId="16" fillId="6" borderId="74" xfId="2" applyFont="1" applyFill="1" applyBorder="1" applyAlignment="1" applyProtection="1">
      <alignment horizontal="center" vertical="center"/>
      <protection locked="0"/>
    </xf>
    <xf numFmtId="0" fontId="16" fillId="6" borderId="77" xfId="2" applyFont="1" applyFill="1" applyBorder="1" applyAlignment="1" applyProtection="1">
      <alignment horizontal="center" vertical="center"/>
      <protection locked="0"/>
    </xf>
    <xf numFmtId="0" fontId="16" fillId="6" borderId="81" xfId="2" applyFont="1" applyFill="1" applyBorder="1" applyAlignment="1" applyProtection="1">
      <alignment horizontal="center" vertical="center"/>
      <protection locked="0"/>
    </xf>
    <xf numFmtId="0" fontId="20" fillId="0" borderId="74" xfId="2" quotePrefix="1" applyFont="1" applyBorder="1" applyAlignment="1">
      <alignment horizontal="left" vertical="center"/>
    </xf>
    <xf numFmtId="177" fontId="20" fillId="6" borderId="44" xfId="2" applyNumberFormat="1" applyFont="1" applyFill="1" applyBorder="1" applyAlignment="1" applyProtection="1">
      <alignment horizontal="center" vertical="center"/>
      <protection locked="0"/>
    </xf>
    <xf numFmtId="177" fontId="20" fillId="6" borderId="57" xfId="2" applyNumberFormat="1" applyFont="1" applyFill="1" applyBorder="1" applyAlignment="1" applyProtection="1">
      <alignment horizontal="center" vertical="center"/>
      <protection locked="0"/>
    </xf>
    <xf numFmtId="177" fontId="20" fillId="6" borderId="45" xfId="2" applyNumberFormat="1" applyFont="1" applyFill="1" applyBorder="1" applyAlignment="1" applyProtection="1">
      <alignment horizontal="center" vertical="center"/>
      <protection locked="0"/>
    </xf>
    <xf numFmtId="177" fontId="20" fillId="6" borderId="74" xfId="2" applyNumberFormat="1" applyFont="1" applyFill="1" applyBorder="1" applyAlignment="1" applyProtection="1">
      <alignment horizontal="center" vertical="center"/>
      <protection locked="0"/>
    </xf>
    <xf numFmtId="178" fontId="20" fillId="7" borderId="46" xfId="2" applyNumberFormat="1" applyFont="1" applyFill="1" applyBorder="1" applyAlignment="1">
      <alignment horizontal="center" vertical="center"/>
    </xf>
    <xf numFmtId="178" fontId="20" fillId="7" borderId="78" xfId="2" applyNumberFormat="1" applyFont="1" applyFill="1" applyBorder="1" applyAlignment="1">
      <alignment horizontal="center" vertical="center"/>
    </xf>
    <xf numFmtId="178" fontId="20" fillId="7" borderId="47" xfId="2" applyNumberFormat="1" applyFont="1" applyFill="1" applyBorder="1" applyAlignment="1">
      <alignment horizontal="center" vertical="center"/>
    </xf>
    <xf numFmtId="177" fontId="20" fillId="7" borderId="46" xfId="2" applyNumberFormat="1" applyFont="1" applyFill="1" applyBorder="1" applyAlignment="1">
      <alignment horizontal="center" vertical="center"/>
    </xf>
    <xf numFmtId="177" fontId="20" fillId="7" borderId="78" xfId="2" applyNumberFormat="1" applyFont="1" applyFill="1" applyBorder="1" applyAlignment="1">
      <alignment horizontal="center" vertical="center"/>
    </xf>
    <xf numFmtId="177" fontId="20" fillId="7" borderId="47" xfId="2" applyNumberFormat="1" applyFont="1" applyFill="1" applyBorder="1" applyAlignment="1">
      <alignment horizontal="center" vertical="center"/>
    </xf>
    <xf numFmtId="177" fontId="20" fillId="6" borderId="46" xfId="2" applyNumberFormat="1" applyFont="1" applyFill="1" applyBorder="1" applyAlignment="1" applyProtection="1">
      <alignment horizontal="center" vertical="center"/>
      <protection locked="0"/>
    </xf>
    <xf numFmtId="177" fontId="20" fillId="6" borderId="78" xfId="2" applyNumberFormat="1" applyFont="1" applyFill="1" applyBorder="1" applyAlignment="1" applyProtection="1">
      <alignment horizontal="center" vertical="center"/>
      <protection locked="0"/>
    </xf>
    <xf numFmtId="177" fontId="20" fillId="6" borderId="47" xfId="2" applyNumberFormat="1" applyFont="1" applyFill="1" applyBorder="1" applyAlignment="1" applyProtection="1">
      <alignment horizontal="center" vertical="center"/>
      <protection locked="0"/>
    </xf>
    <xf numFmtId="177" fontId="20" fillId="6" borderId="77" xfId="2" applyNumberFormat="1" applyFont="1" applyFill="1" applyBorder="1" applyAlignment="1" applyProtection="1">
      <alignment horizontal="center" vertical="center"/>
      <protection locked="0"/>
    </xf>
    <xf numFmtId="178" fontId="21" fillId="6" borderId="46" xfId="2" applyNumberFormat="1" applyFont="1" applyFill="1" applyBorder="1" applyAlignment="1">
      <alignment horizontal="center" vertical="center"/>
    </xf>
    <xf numFmtId="178" fontId="21" fillId="6" borderId="78" xfId="2" applyNumberFormat="1" applyFont="1" applyFill="1" applyBorder="1" applyAlignment="1">
      <alignment horizontal="center" vertical="center"/>
    </xf>
    <xf numFmtId="178" fontId="21" fillId="6" borderId="47" xfId="2" applyNumberFormat="1" applyFont="1" applyFill="1" applyBorder="1" applyAlignment="1">
      <alignment horizontal="center" vertical="center"/>
    </xf>
    <xf numFmtId="177" fontId="16" fillId="5" borderId="74" xfId="2" applyNumberFormat="1" applyFont="1" applyFill="1" applyBorder="1" applyAlignment="1">
      <alignment horizontal="center" vertical="center"/>
    </xf>
    <xf numFmtId="177" fontId="16" fillId="5" borderId="75" xfId="2" applyNumberFormat="1" applyFont="1" applyFill="1" applyBorder="1" applyAlignment="1">
      <alignment horizontal="center" vertical="center"/>
    </xf>
    <xf numFmtId="177" fontId="16" fillId="5" borderId="77" xfId="2" applyNumberFormat="1" applyFont="1" applyFill="1" applyBorder="1" applyAlignment="1">
      <alignment horizontal="center" vertical="center"/>
    </xf>
    <xf numFmtId="177" fontId="16" fillId="5" borderId="79" xfId="2" applyNumberFormat="1" applyFont="1" applyFill="1" applyBorder="1" applyAlignment="1">
      <alignment horizontal="center" vertical="center"/>
    </xf>
    <xf numFmtId="0" fontId="20" fillId="0" borderId="77" xfId="2" quotePrefix="1" applyFont="1" applyBorder="1" applyAlignment="1">
      <alignment horizontal="left" vertical="center"/>
    </xf>
    <xf numFmtId="177" fontId="20" fillId="6" borderId="130" xfId="2" applyNumberFormat="1" applyFont="1" applyFill="1" applyBorder="1" applyAlignment="1" applyProtection="1">
      <alignment horizontal="center" vertical="center" wrapText="1"/>
      <protection locked="0"/>
    </xf>
    <xf numFmtId="177" fontId="20" fillId="6" borderId="131" xfId="2" applyNumberFormat="1" applyFont="1" applyFill="1" applyBorder="1" applyAlignment="1" applyProtection="1">
      <alignment horizontal="center" vertical="center" wrapText="1"/>
      <protection locked="0"/>
    </xf>
    <xf numFmtId="177" fontId="20" fillId="6" borderId="132" xfId="2" applyNumberFormat="1" applyFont="1" applyFill="1" applyBorder="1" applyAlignment="1" applyProtection="1">
      <alignment horizontal="center" vertical="center" wrapText="1"/>
      <protection locked="0"/>
    </xf>
    <xf numFmtId="177" fontId="20" fillId="6" borderId="63" xfId="2" applyNumberFormat="1" applyFont="1" applyFill="1" applyBorder="1" applyAlignment="1" applyProtection="1">
      <alignment horizontal="center" vertical="center" wrapText="1"/>
      <protection locked="0"/>
    </xf>
    <xf numFmtId="177" fontId="20" fillId="6" borderId="64" xfId="2" applyNumberFormat="1" applyFont="1" applyFill="1" applyBorder="1" applyAlignment="1" applyProtection="1">
      <alignment horizontal="center" vertical="center" wrapText="1"/>
      <protection locked="0"/>
    </xf>
    <xf numFmtId="177" fontId="20" fillId="6" borderId="62" xfId="2" applyNumberFormat="1" applyFont="1" applyFill="1" applyBorder="1" applyAlignment="1" applyProtection="1">
      <alignment horizontal="center" vertical="center" wrapText="1"/>
      <protection locked="0"/>
    </xf>
    <xf numFmtId="177" fontId="20" fillId="6" borderId="130" xfId="2" applyNumberFormat="1" applyFont="1" applyFill="1" applyBorder="1" applyAlignment="1">
      <alignment horizontal="center" vertical="center" wrapText="1"/>
    </xf>
    <xf numFmtId="177" fontId="20" fillId="6" borderId="131" xfId="2" applyNumberFormat="1" applyFont="1" applyFill="1" applyBorder="1" applyAlignment="1">
      <alignment horizontal="center" vertical="center" wrapText="1"/>
    </xf>
    <xf numFmtId="177" fontId="20" fillId="6" borderId="132" xfId="2" applyNumberFormat="1" applyFont="1" applyFill="1" applyBorder="1" applyAlignment="1">
      <alignment horizontal="center" vertical="center" wrapText="1"/>
    </xf>
    <xf numFmtId="177" fontId="20" fillId="6" borderId="63" xfId="2" applyNumberFormat="1" applyFont="1" applyFill="1" applyBorder="1" applyAlignment="1">
      <alignment horizontal="center" vertical="center" wrapText="1"/>
    </xf>
    <xf numFmtId="177" fontId="20" fillId="6" borderId="64" xfId="2" applyNumberFormat="1" applyFont="1" applyFill="1" applyBorder="1" applyAlignment="1">
      <alignment horizontal="center" vertical="center" wrapText="1"/>
    </xf>
    <xf numFmtId="177" fontId="20" fillId="6" borderId="62" xfId="2" applyNumberFormat="1" applyFont="1" applyFill="1" applyBorder="1" applyAlignment="1">
      <alignment horizontal="center" vertical="center" wrapText="1"/>
    </xf>
    <xf numFmtId="177" fontId="20" fillId="6" borderId="46" xfId="2" applyNumberFormat="1" applyFont="1" applyFill="1" applyBorder="1" applyAlignment="1">
      <alignment horizontal="center" vertical="center"/>
    </xf>
    <xf numFmtId="177" fontId="20" fillId="6" borderId="78" xfId="2" applyNumberFormat="1" applyFont="1" applyFill="1" applyBorder="1" applyAlignment="1">
      <alignment horizontal="center" vertical="center"/>
    </xf>
    <xf numFmtId="177" fontId="20" fillId="6" borderId="47" xfId="2" applyNumberFormat="1" applyFont="1" applyFill="1" applyBorder="1" applyAlignment="1">
      <alignment horizontal="center" vertical="center"/>
    </xf>
    <xf numFmtId="177" fontId="20" fillId="6" borderId="31" xfId="2" applyNumberFormat="1" applyFont="1" applyFill="1" applyBorder="1" applyAlignment="1">
      <alignment horizontal="center" vertical="center"/>
    </xf>
    <xf numFmtId="177" fontId="20" fillId="6" borderId="33" xfId="2" applyNumberFormat="1" applyFont="1" applyFill="1" applyBorder="1" applyAlignment="1">
      <alignment horizontal="center" vertical="center"/>
    </xf>
    <xf numFmtId="177" fontId="20" fillId="6" borderId="32" xfId="2" applyNumberFormat="1" applyFont="1" applyFill="1" applyBorder="1" applyAlignment="1">
      <alignment horizontal="center" vertical="center"/>
    </xf>
    <xf numFmtId="0" fontId="16" fillId="6" borderId="73" xfId="2" applyFont="1" applyFill="1" applyBorder="1" applyAlignment="1">
      <alignment horizontal="center" vertical="center"/>
    </xf>
    <xf numFmtId="0" fontId="16" fillId="6" borderId="76" xfId="2" applyFont="1" applyFill="1" applyBorder="1" applyAlignment="1">
      <alignment horizontal="center" vertical="center"/>
    </xf>
    <xf numFmtId="0" fontId="16" fillId="6" borderId="80" xfId="2" applyFont="1" applyFill="1" applyBorder="1" applyAlignment="1">
      <alignment horizontal="center" vertical="center"/>
    </xf>
    <xf numFmtId="0" fontId="16" fillId="6" borderId="74" xfId="2" applyFont="1" applyFill="1" applyBorder="1" applyAlignment="1">
      <alignment horizontal="center" vertical="center"/>
    </xf>
    <xf numFmtId="0" fontId="16" fillId="6" borderId="77" xfId="2" applyFont="1" applyFill="1" applyBorder="1" applyAlignment="1">
      <alignment horizontal="center" vertical="center"/>
    </xf>
    <xf numFmtId="0" fontId="16" fillId="6" borderId="81" xfId="2" applyFont="1" applyFill="1" applyBorder="1" applyAlignment="1">
      <alignment horizontal="center" vertical="center"/>
    </xf>
    <xf numFmtId="177" fontId="20" fillId="6" borderId="44" xfId="2" applyNumberFormat="1" applyFont="1" applyFill="1" applyBorder="1" applyAlignment="1">
      <alignment horizontal="center" vertical="center"/>
    </xf>
    <xf numFmtId="177" fontId="20" fillId="6" borderId="57" xfId="2" applyNumberFormat="1" applyFont="1" applyFill="1" applyBorder="1" applyAlignment="1">
      <alignment horizontal="center" vertical="center"/>
    </xf>
    <xf numFmtId="177" fontId="20" fillId="6" borderId="45" xfId="2" applyNumberFormat="1" applyFont="1" applyFill="1" applyBorder="1" applyAlignment="1">
      <alignment horizontal="center" vertical="center"/>
    </xf>
    <xf numFmtId="178" fontId="20" fillId="6" borderId="46" xfId="2" applyNumberFormat="1" applyFont="1" applyFill="1" applyBorder="1" applyAlignment="1">
      <alignment horizontal="center" vertical="center"/>
    </xf>
    <xf numFmtId="178" fontId="20" fillId="6" borderId="78" xfId="2" applyNumberFormat="1" applyFont="1" applyFill="1" applyBorder="1" applyAlignment="1">
      <alignment horizontal="center" vertical="center"/>
    </xf>
    <xf numFmtId="178" fontId="20" fillId="6" borderId="47" xfId="2" applyNumberFormat="1" applyFont="1" applyFill="1" applyBorder="1" applyAlignment="1">
      <alignment horizontal="center" vertical="center"/>
    </xf>
    <xf numFmtId="0" fontId="16" fillId="0" borderId="1" xfId="2" applyFont="1" applyBorder="1" applyAlignment="1">
      <alignment horizontal="center" vertical="center"/>
    </xf>
    <xf numFmtId="0" fontId="15" fillId="0" borderId="1" xfId="2" applyFont="1" applyBorder="1" applyAlignment="1">
      <alignment horizontal="center" vertical="center"/>
    </xf>
    <xf numFmtId="0" fontId="16" fillId="0" borderId="1" xfId="2" applyFont="1" applyBorder="1" applyAlignment="1">
      <alignment horizontal="center" vertical="center" wrapText="1"/>
    </xf>
    <xf numFmtId="0" fontId="11" fillId="0" borderId="25" xfId="2" quotePrefix="1" applyBorder="1" applyAlignment="1">
      <alignment horizontal="left" vertical="center" wrapText="1"/>
    </xf>
    <xf numFmtId="0" fontId="11" fillId="0" borderId="95" xfId="2" quotePrefix="1" applyBorder="1" applyAlignment="1">
      <alignment horizontal="left" vertical="center" wrapText="1"/>
    </xf>
    <xf numFmtId="0" fontId="11" fillId="0" borderId="96" xfId="2" quotePrefix="1" applyBorder="1" applyAlignment="1">
      <alignment horizontal="left" vertical="center" wrapText="1"/>
    </xf>
    <xf numFmtId="0" fontId="16" fillId="0" borderId="18" xfId="2" applyFont="1" applyBorder="1" applyAlignment="1">
      <alignment horizontal="right" vertical="top" wrapText="1"/>
    </xf>
    <xf numFmtId="0" fontId="16" fillId="6" borderId="54" xfId="2" applyFont="1" applyFill="1" applyBorder="1" applyAlignment="1" applyProtection="1">
      <alignment horizontal="center" vertical="center"/>
      <protection locked="0"/>
    </xf>
    <xf numFmtId="0" fontId="16" fillId="6" borderId="55" xfId="2" applyFont="1" applyFill="1" applyBorder="1" applyAlignment="1" applyProtection="1">
      <alignment horizontal="center" vertical="center"/>
      <protection locked="0"/>
    </xf>
    <xf numFmtId="0" fontId="16" fillId="6" borderId="53" xfId="2" applyFont="1" applyFill="1" applyBorder="1" applyAlignment="1" applyProtection="1">
      <alignment horizontal="center" vertical="center"/>
      <protection locked="0"/>
    </xf>
    <xf numFmtId="0" fontId="16" fillId="6" borderId="18" xfId="2" applyFont="1" applyFill="1" applyBorder="1" applyAlignment="1" applyProtection="1">
      <alignment horizontal="center" vertical="center"/>
      <protection locked="0"/>
    </xf>
    <xf numFmtId="0" fontId="16" fillId="0" borderId="18" xfId="2" applyFont="1" applyBorder="1" applyAlignment="1">
      <alignment horizontal="center" vertical="center"/>
    </xf>
    <xf numFmtId="0" fontId="16" fillId="0" borderId="19" xfId="2" applyFont="1" applyBorder="1" applyAlignment="1">
      <alignment horizontal="center" vertical="center"/>
    </xf>
    <xf numFmtId="0" fontId="16" fillId="0" borderId="83" xfId="2" quotePrefix="1" applyFont="1" applyBorder="1" applyAlignment="1">
      <alignment horizontal="left" vertical="center"/>
    </xf>
    <xf numFmtId="0" fontId="16" fillId="0" borderId="59" xfId="2" applyFont="1" applyBorder="1" applyAlignment="1">
      <alignment horizontal="left" vertical="center"/>
    </xf>
    <xf numFmtId="0" fontId="16" fillId="0" borderId="38" xfId="2" applyFont="1" applyBorder="1" applyAlignment="1">
      <alignment horizontal="left" vertical="center"/>
    </xf>
    <xf numFmtId="184" fontId="20" fillId="7" borderId="37" xfId="3" applyNumberFormat="1" applyFont="1" applyFill="1" applyBorder="1" applyAlignment="1">
      <alignment horizontal="center" vertical="center"/>
    </xf>
    <xf numFmtId="184" fontId="20" fillId="7" borderId="59" xfId="3" applyNumberFormat="1" applyFont="1" applyFill="1" applyBorder="1" applyAlignment="1">
      <alignment horizontal="center" vertical="center"/>
    </xf>
    <xf numFmtId="184" fontId="20" fillId="7" borderId="38" xfId="3" applyNumberFormat="1" applyFont="1" applyFill="1" applyBorder="1" applyAlignment="1">
      <alignment horizontal="center" vertical="center"/>
    </xf>
    <xf numFmtId="0" fontId="16" fillId="0" borderId="86" xfId="2" applyFont="1" applyBorder="1" applyAlignment="1">
      <alignment horizontal="left"/>
    </xf>
    <xf numFmtId="0" fontId="16" fillId="0" borderId="78" xfId="2" applyFont="1" applyBorder="1" applyAlignment="1">
      <alignment horizontal="left"/>
    </xf>
    <xf numFmtId="0" fontId="16" fillId="0" borderId="47" xfId="2" applyFont="1" applyBorder="1" applyAlignment="1">
      <alignment horizontal="left"/>
    </xf>
    <xf numFmtId="179" fontId="20" fillId="7" borderId="46" xfId="3" applyNumberFormat="1" applyFont="1" applyFill="1" applyBorder="1" applyAlignment="1">
      <alignment horizontal="center" vertical="center"/>
    </xf>
    <xf numFmtId="179" fontId="20" fillId="7" borderId="78" xfId="3" applyNumberFormat="1" applyFont="1" applyFill="1" applyBorder="1" applyAlignment="1">
      <alignment horizontal="center" vertical="center"/>
    </xf>
    <xf numFmtId="179" fontId="20" fillId="7" borderId="47" xfId="3" applyNumberFormat="1" applyFont="1" applyFill="1" applyBorder="1" applyAlignment="1">
      <alignment horizontal="center" vertical="center"/>
    </xf>
    <xf numFmtId="0" fontId="16" fillId="3" borderId="98" xfId="2" applyFont="1" applyFill="1" applyBorder="1" applyAlignment="1" applyProtection="1">
      <alignment horizontal="left" vertical="center" wrapText="1"/>
      <protection locked="0"/>
    </xf>
    <xf numFmtId="0" fontId="16" fillId="3" borderId="57" xfId="2" applyFont="1" applyFill="1" applyBorder="1" applyAlignment="1" applyProtection="1">
      <alignment horizontal="left" vertical="center" wrapText="1"/>
      <protection locked="0"/>
    </xf>
    <xf numFmtId="0" fontId="16" fillId="3" borderId="45" xfId="2" applyFont="1" applyFill="1" applyBorder="1" applyAlignment="1" applyProtection="1">
      <alignment horizontal="left" vertical="center" wrapText="1"/>
      <protection locked="0"/>
    </xf>
    <xf numFmtId="178" fontId="20" fillId="7" borderId="44" xfId="2" applyNumberFormat="1" applyFont="1" applyFill="1" applyBorder="1" applyAlignment="1" applyProtection="1">
      <alignment horizontal="center" vertical="center"/>
      <protection locked="0"/>
    </xf>
    <xf numFmtId="178" fontId="20" fillId="7" borderId="57" xfId="2" applyNumberFormat="1" applyFont="1" applyFill="1" applyBorder="1" applyAlignment="1" applyProtection="1">
      <alignment horizontal="center" vertical="center"/>
      <protection locked="0"/>
    </xf>
    <xf numFmtId="178" fontId="20" fillId="7" borderId="45" xfId="2" applyNumberFormat="1" applyFont="1" applyFill="1" applyBorder="1" applyAlignment="1" applyProtection="1">
      <alignment horizontal="center" vertical="center"/>
      <protection locked="0"/>
    </xf>
    <xf numFmtId="0" fontId="16" fillId="0" borderId="97" xfId="2" applyFont="1" applyBorder="1" applyAlignment="1">
      <alignment horizontal="left" vertical="center"/>
    </xf>
    <xf numFmtId="0" fontId="16" fillId="0" borderId="65" xfId="2" applyFont="1" applyBorder="1" applyAlignment="1">
      <alignment horizontal="left" vertical="center"/>
    </xf>
    <xf numFmtId="179" fontId="20" fillId="7" borderId="63" xfId="3" applyNumberFormat="1" applyFont="1" applyFill="1" applyBorder="1" applyAlignment="1">
      <alignment horizontal="center" vertical="center"/>
    </xf>
    <xf numFmtId="179" fontId="20" fillId="7" borderId="64" xfId="3" applyNumberFormat="1" applyFont="1" applyFill="1" applyBorder="1" applyAlignment="1">
      <alignment horizontal="center" vertical="center"/>
    </xf>
    <xf numFmtId="179" fontId="20" fillId="7" borderId="62" xfId="3" applyNumberFormat="1" applyFont="1" applyFill="1" applyBorder="1" applyAlignment="1">
      <alignment horizontal="center" vertical="center"/>
    </xf>
    <xf numFmtId="178" fontId="20" fillId="7" borderId="77" xfId="2" applyNumberFormat="1" applyFont="1" applyFill="1" applyBorder="1" applyAlignment="1">
      <alignment horizontal="center" vertical="center"/>
    </xf>
    <xf numFmtId="0" fontId="16" fillId="6" borderId="87" xfId="2" applyFont="1" applyFill="1" applyBorder="1" applyAlignment="1" applyProtection="1">
      <alignment horizontal="center" vertical="center" wrapText="1"/>
      <protection locked="0"/>
    </xf>
    <xf numFmtId="0" fontId="16" fillId="6" borderId="30" xfId="2" applyFont="1" applyFill="1" applyBorder="1" applyAlignment="1" applyProtection="1">
      <alignment horizontal="center" vertical="center" wrapText="1"/>
      <protection locked="0"/>
    </xf>
    <xf numFmtId="0" fontId="16" fillId="6" borderId="43" xfId="2" applyFont="1" applyFill="1" applyBorder="1" applyAlignment="1" applyProtection="1">
      <alignment horizontal="center" vertical="center" wrapText="1"/>
      <protection locked="0"/>
    </xf>
    <xf numFmtId="0" fontId="16" fillId="6" borderId="24" xfId="2" applyFont="1" applyFill="1" applyBorder="1" applyAlignment="1" applyProtection="1">
      <alignment horizontal="center" vertical="center"/>
      <protection locked="0"/>
    </xf>
    <xf numFmtId="0" fontId="16" fillId="6" borderId="88" xfId="2" applyFont="1" applyFill="1" applyBorder="1" applyAlignment="1" applyProtection="1">
      <alignment horizontal="center" vertical="center"/>
      <protection locked="0"/>
    </xf>
    <xf numFmtId="0" fontId="16" fillId="6" borderId="13" xfId="2" applyFont="1" applyFill="1" applyBorder="1" applyAlignment="1" applyProtection="1">
      <alignment horizontal="center" vertical="center"/>
      <protection locked="0"/>
    </xf>
    <xf numFmtId="179" fontId="20" fillId="7" borderId="77" xfId="3" applyNumberFormat="1" applyFont="1" applyFill="1" applyBorder="1" applyAlignment="1">
      <alignment horizontal="center" vertical="center"/>
    </xf>
    <xf numFmtId="180" fontId="20" fillId="6" borderId="77" xfId="3" applyNumberFormat="1" applyFont="1" applyFill="1" applyBorder="1" applyAlignment="1" applyProtection="1">
      <alignment horizontal="center" vertical="center"/>
      <protection locked="0"/>
    </xf>
    <xf numFmtId="0" fontId="20" fillId="0" borderId="46" xfId="2" applyFont="1" applyBorder="1" applyAlignment="1">
      <alignment horizontal="left" vertical="center" wrapText="1"/>
    </xf>
    <xf numFmtId="0" fontId="20" fillId="0" borderId="47" xfId="2" applyFont="1" applyBorder="1" applyAlignment="1">
      <alignment horizontal="left" vertical="center" wrapText="1"/>
    </xf>
    <xf numFmtId="181" fontId="20" fillId="6" borderId="46" xfId="3" applyNumberFormat="1" applyFont="1" applyFill="1" applyBorder="1" applyAlignment="1" applyProtection="1">
      <alignment horizontal="center" vertical="center"/>
      <protection locked="0"/>
    </xf>
    <xf numFmtId="181" fontId="20" fillId="6" borderId="78" xfId="3" applyNumberFormat="1" applyFont="1" applyFill="1" applyBorder="1" applyAlignment="1" applyProtection="1">
      <alignment horizontal="center" vertical="center"/>
      <protection locked="0"/>
    </xf>
    <xf numFmtId="181" fontId="20" fillId="6" borderId="47" xfId="3" applyNumberFormat="1" applyFont="1" applyFill="1" applyBorder="1" applyAlignment="1" applyProtection="1">
      <alignment horizontal="center" vertical="center"/>
      <protection locked="0"/>
    </xf>
    <xf numFmtId="0" fontId="16" fillId="0" borderId="44" xfId="2" quotePrefix="1" applyFont="1" applyBorder="1" applyAlignment="1">
      <alignment horizontal="left" vertical="top" wrapText="1"/>
    </xf>
    <xf numFmtId="0" fontId="16" fillId="0" borderId="45" xfId="2" quotePrefix="1" applyFont="1" applyBorder="1" applyAlignment="1">
      <alignment horizontal="left" vertical="top" wrapText="1"/>
    </xf>
    <xf numFmtId="181" fontId="20" fillId="6" borderId="44" xfId="2" applyNumberFormat="1" applyFont="1" applyFill="1" applyBorder="1" applyAlignment="1" applyProtection="1">
      <alignment horizontal="center" vertical="center"/>
      <protection locked="0"/>
    </xf>
    <xf numFmtId="181" fontId="20" fillId="6" borderId="57" xfId="2" applyNumberFormat="1" applyFont="1" applyFill="1" applyBorder="1" applyAlignment="1" applyProtection="1">
      <alignment horizontal="center" vertical="center"/>
      <protection locked="0"/>
    </xf>
    <xf numFmtId="181" fontId="20" fillId="6" borderId="45" xfId="2" applyNumberFormat="1" applyFont="1" applyFill="1" applyBorder="1" applyAlignment="1" applyProtection="1">
      <alignment horizontal="center" vertical="center"/>
      <protection locked="0"/>
    </xf>
    <xf numFmtId="0" fontId="20" fillId="0" borderId="65" xfId="2" applyFont="1" applyBorder="1" applyAlignment="1">
      <alignment horizontal="left" vertical="center"/>
    </xf>
    <xf numFmtId="181" fontId="20" fillId="6" borderId="65" xfId="3" applyNumberFormat="1" applyFont="1" applyFill="1" applyBorder="1" applyAlignment="1" applyProtection="1">
      <alignment horizontal="center" vertical="center" wrapText="1"/>
      <protection locked="0"/>
    </xf>
    <xf numFmtId="181" fontId="20" fillId="6" borderId="65" xfId="3" applyNumberFormat="1" applyFont="1" applyFill="1" applyBorder="1" applyAlignment="1" applyProtection="1">
      <alignment horizontal="center" vertical="center"/>
      <protection locked="0"/>
    </xf>
    <xf numFmtId="181" fontId="20" fillId="6" borderId="77" xfId="3" applyNumberFormat="1" applyFont="1" applyFill="1" applyBorder="1" applyAlignment="1" applyProtection="1">
      <alignment horizontal="center" vertical="center"/>
      <protection locked="0"/>
    </xf>
    <xf numFmtId="181" fontId="16" fillId="6" borderId="44" xfId="2" applyNumberFormat="1" applyFont="1" applyFill="1" applyBorder="1" applyAlignment="1" applyProtection="1">
      <alignment horizontal="center" vertical="center"/>
      <protection locked="0"/>
    </xf>
    <xf numFmtId="181" fontId="16" fillId="6" borderId="57" xfId="2" applyNumberFormat="1" applyFont="1" applyFill="1" applyBorder="1" applyAlignment="1" applyProtection="1">
      <alignment horizontal="center" vertical="center"/>
      <protection locked="0"/>
    </xf>
    <xf numFmtId="181" fontId="16" fillId="6" borderId="45" xfId="2" applyNumberFormat="1" applyFont="1" applyFill="1" applyBorder="1" applyAlignment="1" applyProtection="1">
      <alignment horizontal="center" vertical="center"/>
      <protection locked="0"/>
    </xf>
    <xf numFmtId="0" fontId="16" fillId="0" borderId="25" xfId="2" quotePrefix="1" applyFont="1" applyBorder="1" applyAlignment="1">
      <alignment horizontal="left" vertical="center" wrapText="1"/>
    </xf>
    <xf numFmtId="0" fontId="16" fillId="0" borderId="95" xfId="2" quotePrefix="1" applyFont="1" applyBorder="1" applyAlignment="1">
      <alignment horizontal="left" vertical="center" wrapText="1"/>
    </xf>
    <xf numFmtId="0" fontId="16" fillId="0" borderId="96" xfId="2" quotePrefix="1" applyFont="1" applyBorder="1" applyAlignment="1">
      <alignment horizontal="left" vertical="center" wrapText="1"/>
    </xf>
    <xf numFmtId="0" fontId="16" fillId="0" borderId="18" xfId="2" quotePrefix="1" applyFont="1" applyBorder="1" applyAlignment="1">
      <alignment horizontal="right" vertical="top" wrapText="1"/>
    </xf>
    <xf numFmtId="177" fontId="16" fillId="6" borderId="18" xfId="2" applyNumberFormat="1" applyFont="1" applyFill="1" applyBorder="1" applyAlignment="1" applyProtection="1">
      <alignment horizontal="center" vertical="center"/>
      <protection locked="0"/>
    </xf>
    <xf numFmtId="177" fontId="16" fillId="0" borderId="18" xfId="2" applyNumberFormat="1" applyFont="1" applyBorder="1" applyAlignment="1">
      <alignment horizontal="center" vertical="center"/>
    </xf>
    <xf numFmtId="177" fontId="16" fillId="0" borderId="19" xfId="2" applyNumberFormat="1" applyFont="1" applyBorder="1" applyAlignment="1">
      <alignment horizontal="center" vertical="center"/>
    </xf>
    <xf numFmtId="0" fontId="3" fillId="0" borderId="0" xfId="0" applyFont="1">
      <alignment vertical="center"/>
    </xf>
    <xf numFmtId="0" fontId="0" fillId="0" borderId="41" xfId="0" applyBorder="1">
      <alignment vertical="center"/>
    </xf>
    <xf numFmtId="0" fontId="0" fillId="0" borderId="40" xfId="0" applyBorder="1">
      <alignment vertical="center"/>
    </xf>
    <xf numFmtId="0" fontId="0" fillId="0" borderId="42" xfId="0" applyBorder="1">
      <alignment vertical="center"/>
    </xf>
    <xf numFmtId="0" fontId="31" fillId="0" borderId="41" xfId="0" applyFont="1" applyBorder="1">
      <alignment vertical="center"/>
    </xf>
    <xf numFmtId="0" fontId="6" fillId="0" borderId="40" xfId="0" applyFont="1" applyBorder="1">
      <alignment vertical="center"/>
    </xf>
    <xf numFmtId="0" fontId="6" fillId="0" borderId="42" xfId="0" applyFont="1" applyBorder="1">
      <alignment vertical="center"/>
    </xf>
    <xf numFmtId="0" fontId="2" fillId="0" borderId="0" xfId="0" applyFont="1">
      <alignment vertical="center"/>
    </xf>
    <xf numFmtId="0" fontId="31" fillId="0" borderId="40" xfId="0" applyFont="1" applyBorder="1">
      <alignment vertical="center"/>
    </xf>
    <xf numFmtId="0" fontId="31" fillId="0" borderId="42" xfId="0" applyFont="1" applyBorder="1">
      <alignment vertical="center"/>
    </xf>
    <xf numFmtId="0" fontId="30" fillId="0" borderId="0" xfId="0" applyFont="1" applyAlignment="1">
      <alignment horizontal="left" vertical="center"/>
    </xf>
    <xf numFmtId="0" fontId="16" fillId="0" borderId="41" xfId="2" applyFont="1" applyBorder="1">
      <alignment vertical="center"/>
    </xf>
    <xf numFmtId="0" fontId="16" fillId="0" borderId="40" xfId="2" applyFont="1" applyBorder="1">
      <alignment vertical="center"/>
    </xf>
    <xf numFmtId="0" fontId="16" fillId="0" borderId="42" xfId="2" applyFont="1" applyBorder="1">
      <alignment vertical="center"/>
    </xf>
    <xf numFmtId="0" fontId="13" fillId="0" borderId="41" xfId="2" applyFont="1" applyBorder="1" applyAlignment="1">
      <alignment horizontal="center" vertical="center"/>
    </xf>
    <xf numFmtId="0" fontId="13" fillId="0" borderId="40" xfId="2" applyFont="1" applyBorder="1" applyAlignment="1">
      <alignment horizontal="center" vertical="center"/>
    </xf>
    <xf numFmtId="0" fontId="13" fillId="0" borderId="42" xfId="2"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34" fillId="0" borderId="69" xfId="0" applyFont="1" applyBorder="1">
      <alignment vertical="center"/>
    </xf>
    <xf numFmtId="0" fontId="34" fillId="0" borderId="70" xfId="0" applyFont="1" applyBorder="1">
      <alignment vertical="center"/>
    </xf>
    <xf numFmtId="0" fontId="34" fillId="2" borderId="71" xfId="0" applyFont="1" applyFill="1" applyBorder="1" applyAlignment="1">
      <alignment horizontal="center" vertical="center"/>
    </xf>
    <xf numFmtId="0" fontId="34" fillId="2" borderId="72" xfId="0" applyFont="1" applyFill="1" applyBorder="1" applyAlignment="1">
      <alignment horizontal="center" vertical="center"/>
    </xf>
    <xf numFmtId="0" fontId="34" fillId="0" borderId="23" xfId="0" applyFont="1" applyBorder="1" applyAlignment="1">
      <alignment horizontal="center" vertical="center"/>
    </xf>
    <xf numFmtId="0" fontId="34" fillId="0" borderId="54" xfId="0" applyFont="1" applyBorder="1">
      <alignment vertical="center"/>
    </xf>
    <xf numFmtId="0" fontId="34" fillId="0" borderId="53" xfId="0" applyFont="1" applyBorder="1">
      <alignment vertical="center"/>
    </xf>
    <xf numFmtId="0" fontId="34" fillId="0" borderId="69" xfId="0" applyFont="1" applyBorder="1" applyAlignment="1">
      <alignment horizontal="center" vertical="center"/>
    </xf>
    <xf numFmtId="0" fontId="34" fillId="0" borderId="70" xfId="0" applyFont="1" applyBorder="1" applyAlignment="1">
      <alignment horizontal="center" vertical="center"/>
    </xf>
    <xf numFmtId="0" fontId="34" fillId="0" borderId="69" xfId="0" applyFont="1" applyBorder="1" applyAlignment="1">
      <alignment vertical="center" wrapText="1"/>
    </xf>
    <xf numFmtId="0" fontId="34" fillId="0" borderId="70" xfId="0" applyFont="1" applyBorder="1" applyAlignment="1">
      <alignment vertical="center" wrapText="1"/>
    </xf>
    <xf numFmtId="0" fontId="6" fillId="0" borderId="91" xfId="0" applyFont="1" applyBorder="1">
      <alignment vertical="center"/>
    </xf>
    <xf numFmtId="0" fontId="6" fillId="0" borderId="92" xfId="0" applyFont="1" applyBorder="1">
      <alignment vertical="center"/>
    </xf>
    <xf numFmtId="0" fontId="6" fillId="0" borderId="69" xfId="0" applyFont="1" applyBorder="1">
      <alignment vertical="center"/>
    </xf>
    <xf numFmtId="0" fontId="6" fillId="0" borderId="70" xfId="0" applyFont="1" applyBorder="1">
      <alignment vertical="center"/>
    </xf>
    <xf numFmtId="38" fontId="29" fillId="6" borderId="31" xfId="4" applyFont="1" applyFill="1" applyBorder="1" applyAlignment="1" applyProtection="1">
      <alignment horizontal="right" vertical="center"/>
      <protection locked="0"/>
    </xf>
    <xf numFmtId="38" fontId="29" fillId="6" borderId="32" xfId="4" applyFont="1" applyFill="1" applyBorder="1" applyAlignment="1" applyProtection="1">
      <alignment horizontal="right" vertical="center"/>
      <protection locked="0"/>
    </xf>
    <xf numFmtId="38" fontId="29" fillId="7" borderId="81" xfId="4" applyFont="1" applyFill="1" applyBorder="1" applyAlignment="1">
      <alignment horizontal="right" vertical="center"/>
    </xf>
    <xf numFmtId="38" fontId="29" fillId="7" borderId="69" xfId="4" applyFont="1" applyFill="1" applyBorder="1" applyAlignment="1">
      <alignment horizontal="right" vertical="center"/>
    </xf>
    <xf numFmtId="38" fontId="29" fillId="7" borderId="70" xfId="4" applyFont="1" applyFill="1" applyBorder="1" applyAlignment="1">
      <alignment horizontal="right" vertical="center"/>
    </xf>
    <xf numFmtId="38" fontId="29" fillId="7" borderId="1" xfId="4" applyFont="1" applyFill="1" applyBorder="1" applyAlignment="1">
      <alignment horizontal="right" vertical="center"/>
    </xf>
    <xf numFmtId="38" fontId="29" fillId="6" borderId="46" xfId="4" applyFont="1" applyFill="1" applyBorder="1" applyAlignment="1" applyProtection="1">
      <alignment horizontal="right" vertical="center"/>
      <protection locked="0"/>
    </xf>
    <xf numFmtId="38" fontId="29" fillId="6" borderId="47" xfId="4" applyFont="1" applyFill="1" applyBorder="1" applyAlignment="1" applyProtection="1">
      <alignment horizontal="right" vertical="center"/>
      <protection locked="0"/>
    </xf>
    <xf numFmtId="38" fontId="29" fillId="7" borderId="77" xfId="4" applyFont="1" applyFill="1" applyBorder="1" applyAlignment="1">
      <alignment horizontal="right" vertical="center"/>
    </xf>
    <xf numFmtId="38" fontId="29" fillId="6" borderId="44" xfId="4" applyFont="1" applyFill="1" applyBorder="1" applyAlignment="1" applyProtection="1">
      <alignment horizontal="right" vertical="center"/>
      <protection locked="0"/>
    </xf>
    <xf numFmtId="38" fontId="29" fillId="6" borderId="45" xfId="4" applyFont="1" applyFill="1" applyBorder="1" applyAlignment="1" applyProtection="1">
      <alignment horizontal="right" vertical="center"/>
      <protection locked="0"/>
    </xf>
    <xf numFmtId="38" fontId="29" fillId="7" borderId="74" xfId="4" applyFont="1" applyFill="1" applyBorder="1" applyAlignment="1">
      <alignment horizontal="right" vertical="center"/>
    </xf>
    <xf numFmtId="0" fontId="28" fillId="0" borderId="0" xfId="0" applyFont="1" applyAlignment="1">
      <alignment horizontal="left" vertical="center"/>
    </xf>
    <xf numFmtId="0" fontId="45" fillId="0" borderId="1" xfId="0" applyFont="1" applyBorder="1" applyAlignment="1">
      <alignment horizontal="center" vertical="center"/>
    </xf>
    <xf numFmtId="0" fontId="45" fillId="0" borderId="69" xfId="0" applyFont="1" applyBorder="1" applyAlignment="1">
      <alignment horizontal="center" vertical="center" wrapText="1"/>
    </xf>
    <xf numFmtId="0" fontId="45" fillId="0" borderId="70" xfId="0"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lignment vertical="center"/>
    </xf>
    <xf numFmtId="0" fontId="9" fillId="0" borderId="0" xfId="0" applyFont="1">
      <alignment vertical="center"/>
    </xf>
    <xf numFmtId="0" fontId="0" fillId="0" borderId="17" xfId="0" applyBorder="1" applyAlignment="1">
      <alignment horizontal="center" vertical="center" wrapText="1"/>
    </xf>
    <xf numFmtId="0" fontId="0" fillId="0" borderId="87" xfId="0" applyBorder="1" applyAlignment="1">
      <alignment horizontal="center" vertical="center"/>
    </xf>
    <xf numFmtId="0" fontId="41" fillId="0" borderId="18" xfId="0" applyFont="1" applyBorder="1" applyAlignment="1">
      <alignment horizontal="center" vertical="center"/>
    </xf>
    <xf numFmtId="0" fontId="41" fillId="0" borderId="24" xfId="0" applyFont="1" applyBorder="1" applyAlignment="1">
      <alignment horizontal="center" vertical="center"/>
    </xf>
    <xf numFmtId="0" fontId="38" fillId="0" borderId="18" xfId="0" applyFont="1" applyBorder="1" applyAlignment="1">
      <alignment horizontal="center" vertical="center"/>
    </xf>
    <xf numFmtId="0" fontId="38" fillId="0" borderId="19" xfId="0" applyFont="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176" fontId="38" fillId="7" borderId="91" xfId="0" applyNumberFormat="1" applyFont="1" applyFill="1" applyBorder="1" applyAlignment="1">
      <alignment horizontal="center" vertical="center"/>
    </xf>
    <xf numFmtId="176" fontId="38" fillId="7" borderId="92" xfId="0" applyNumberFormat="1" applyFont="1" applyFill="1" applyBorder="1" applyAlignment="1">
      <alignment horizontal="center" vertical="center"/>
    </xf>
    <xf numFmtId="176" fontId="38" fillId="7" borderId="103" xfId="0" applyNumberFormat="1" applyFont="1" applyFill="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92" xfId="0" applyBorder="1" applyAlignment="1">
      <alignment horizontal="center" vertical="center"/>
    </xf>
    <xf numFmtId="0" fontId="38" fillId="0" borderId="105" xfId="0" applyFont="1" applyBorder="1" applyAlignment="1">
      <alignment horizontal="center" vertical="center"/>
    </xf>
    <xf numFmtId="0" fontId="38" fillId="0" borderId="106" xfId="0" applyFont="1" applyBorder="1" applyAlignment="1">
      <alignment horizontal="center" vertical="center"/>
    </xf>
    <xf numFmtId="0" fontId="38" fillId="0" borderId="107" xfId="0" applyFont="1" applyBorder="1" applyAlignment="1">
      <alignment horizontal="center" vertical="center"/>
    </xf>
    <xf numFmtId="0" fontId="38" fillId="0" borderId="108" xfId="0" applyFont="1" applyBorder="1" applyAlignment="1">
      <alignment horizontal="center" vertical="center"/>
    </xf>
    <xf numFmtId="0" fontId="38" fillId="0" borderId="109" xfId="0" applyFont="1" applyBorder="1" applyAlignment="1">
      <alignment horizontal="center" vertical="center"/>
    </xf>
    <xf numFmtId="0" fontId="38" fillId="0" borderId="110" xfId="0" applyFont="1" applyBorder="1" applyAlignment="1">
      <alignment horizontal="center" vertical="center"/>
    </xf>
    <xf numFmtId="176" fontId="38" fillId="7" borderId="67" xfId="0" applyNumberFormat="1" applyFont="1" applyFill="1" applyBorder="1" applyAlignment="1">
      <alignment horizontal="center" vertical="center"/>
    </xf>
    <xf numFmtId="0" fontId="38" fillId="7" borderId="67" xfId="0" applyFont="1" applyFill="1" applyBorder="1" applyAlignment="1">
      <alignment horizontal="center" vertical="center"/>
    </xf>
    <xf numFmtId="0" fontId="38" fillId="7" borderId="104" xfId="0" applyFont="1" applyFill="1"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72" xfId="0" applyBorder="1" applyAlignment="1">
      <alignment horizontal="center" vertical="center"/>
    </xf>
    <xf numFmtId="0" fontId="10" fillId="4" borderId="10" xfId="1" applyFont="1" applyFill="1" applyBorder="1" applyAlignment="1">
      <alignment horizontal="center" vertical="center" wrapText="1"/>
    </xf>
    <xf numFmtId="0" fontId="0" fillId="0" borderId="66" xfId="0" applyBorder="1" applyAlignment="1">
      <alignment horizontal="center" vertical="center" wrapText="1"/>
    </xf>
    <xf numFmtId="0" fontId="0" fillId="0" borderId="7" xfId="0" applyBorder="1" applyAlignment="1">
      <alignment horizontal="center" vertical="center" wrapText="1"/>
    </xf>
    <xf numFmtId="0" fontId="0" fillId="0" borderId="50" xfId="0" applyBorder="1" applyAlignment="1">
      <alignment horizontal="center" vertical="center" wrapText="1"/>
    </xf>
    <xf numFmtId="0" fontId="10" fillId="4" borderId="61"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horizontal="center" vertical="center" wrapText="1"/>
    </xf>
    <xf numFmtId="0" fontId="0" fillId="0" borderId="8" xfId="0" applyBorder="1" applyAlignment="1">
      <alignment horizontal="center" vertical="center" wrapText="1"/>
    </xf>
    <xf numFmtId="0" fontId="10" fillId="4" borderId="24" xfId="1" applyFont="1" applyFill="1" applyBorder="1" applyAlignment="1">
      <alignment horizontal="center" vertical="center" wrapText="1"/>
    </xf>
    <xf numFmtId="0" fontId="0" fillId="0" borderId="67" xfId="0" applyBorder="1" applyAlignment="1">
      <alignment horizontal="center" vertical="center" wrapText="1"/>
    </xf>
    <xf numFmtId="177" fontId="10" fillId="4" borderId="44" xfId="1" applyNumberFormat="1" applyFont="1" applyFill="1" applyBorder="1" applyAlignment="1">
      <alignment horizontal="center" vertical="center" wrapText="1"/>
    </xf>
    <xf numFmtId="177" fontId="0" fillId="0" borderId="57" xfId="0" applyNumberFormat="1" applyBorder="1" applyAlignment="1">
      <alignment horizontal="center" vertical="center" wrapText="1"/>
    </xf>
    <xf numFmtId="177" fontId="0" fillId="0" borderId="45" xfId="0" applyNumberFormat="1" applyBorder="1" applyAlignment="1">
      <alignment horizontal="center" vertical="center" wrapText="1"/>
    </xf>
    <xf numFmtId="177" fontId="0" fillId="0" borderId="58" xfId="0" applyNumberFormat="1" applyBorder="1" applyAlignment="1">
      <alignment horizontal="center" vertical="center" wrapText="1"/>
    </xf>
    <xf numFmtId="177" fontId="10" fillId="4" borderId="37" xfId="1" applyNumberFormat="1" applyFont="1" applyFill="1" applyBorder="1" applyAlignment="1">
      <alignment horizontal="center" vertical="center" wrapText="1"/>
    </xf>
    <xf numFmtId="177" fontId="0" fillId="0" borderId="59" xfId="0" applyNumberFormat="1" applyBorder="1" applyAlignment="1">
      <alignment horizontal="center" vertical="center" wrapText="1"/>
    </xf>
    <xf numFmtId="177" fontId="0" fillId="0" borderId="38" xfId="0" applyNumberFormat="1" applyBorder="1" applyAlignment="1">
      <alignment horizontal="center" vertical="center" wrapText="1"/>
    </xf>
    <xf numFmtId="177" fontId="0" fillId="0" borderId="39" xfId="0" applyNumberFormat="1" applyBorder="1" applyAlignment="1">
      <alignment horizontal="center" vertical="center" wrapText="1"/>
    </xf>
    <xf numFmtId="0" fontId="10" fillId="4" borderId="66" xfId="1" applyFont="1" applyFill="1" applyBorder="1" applyAlignment="1">
      <alignment horizontal="center" vertical="center"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0" fillId="0" borderId="111" xfId="0" applyBorder="1" applyAlignment="1">
      <alignment horizontal="center" vertical="center" wrapText="1"/>
    </xf>
    <xf numFmtId="0" fontId="0" fillId="0" borderId="99" xfId="0" applyBorder="1" applyAlignment="1">
      <alignment horizontal="center" vertical="center" wrapText="1"/>
    </xf>
    <xf numFmtId="0" fontId="0" fillId="0" borderId="13" xfId="0" applyBorder="1" applyAlignment="1">
      <alignment horizontal="center" vertical="center" wrapText="1"/>
    </xf>
    <xf numFmtId="177" fontId="10" fillId="4" borderId="31" xfId="1" applyNumberFormat="1" applyFont="1" applyFill="1" applyBorder="1" applyAlignment="1">
      <alignment horizontal="center" vertical="center" wrapText="1"/>
    </xf>
    <xf numFmtId="177" fontId="0" fillId="0" borderId="33" xfId="0" applyNumberFormat="1" applyBorder="1" applyAlignment="1">
      <alignment horizontal="center" vertical="center" wrapText="1"/>
    </xf>
    <xf numFmtId="177" fontId="0" fillId="0" borderId="32" xfId="0" applyNumberFormat="1" applyBorder="1" applyAlignment="1">
      <alignment horizontal="center" vertical="center" wrapText="1"/>
    </xf>
    <xf numFmtId="177" fontId="0" fillId="0" borderId="34" xfId="0" applyNumberFormat="1" applyBorder="1" applyAlignment="1">
      <alignment horizontal="center" vertical="center" wrapText="1"/>
    </xf>
    <xf numFmtId="0" fontId="10" fillId="0" borderId="125" xfId="1" applyFont="1"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3" fontId="10" fillId="0" borderId="128" xfId="1" applyNumberFormat="1" applyFont="1" applyBorder="1" applyAlignment="1">
      <alignment vertical="center"/>
    </xf>
    <xf numFmtId="3" fontId="0" fillId="0" borderId="126" xfId="0" applyNumberFormat="1" applyBorder="1">
      <alignment vertical="center"/>
    </xf>
    <xf numFmtId="3" fontId="10" fillId="0" borderId="128" xfId="1" applyNumberFormat="1" applyFont="1" applyBorder="1" applyAlignment="1">
      <alignment horizontal="right" vertical="center" wrapText="1"/>
    </xf>
    <xf numFmtId="0" fontId="0" fillId="0" borderId="126" xfId="0" applyBorder="1" applyAlignment="1">
      <alignment vertical="center" wrapText="1"/>
    </xf>
    <xf numFmtId="0" fontId="0" fillId="0" borderId="129" xfId="0" applyBorder="1" applyAlignment="1">
      <alignment vertical="center" wrapText="1"/>
    </xf>
    <xf numFmtId="0" fontId="36" fillId="0" borderId="14" xfId="1" applyFont="1" applyBorder="1" applyAlignment="1">
      <alignment horizontal="center" vertical="center"/>
    </xf>
    <xf numFmtId="0" fontId="36" fillId="0" borderId="15" xfId="1" applyFont="1" applyBorder="1" applyAlignment="1">
      <alignment horizontal="center" vertical="center"/>
    </xf>
    <xf numFmtId="0" fontId="36" fillId="0" borderId="16" xfId="1" applyFont="1" applyBorder="1" applyAlignment="1">
      <alignment horizontal="center" vertical="center"/>
    </xf>
    <xf numFmtId="0" fontId="10" fillId="0" borderId="52" xfId="1" applyFont="1" applyBorder="1" applyAlignment="1">
      <alignment horizontal="center" vertical="center" wrapText="1"/>
    </xf>
    <xf numFmtId="0" fontId="10" fillId="0" borderId="53" xfId="1" applyFont="1" applyBorder="1" applyAlignment="1">
      <alignment horizontal="center" vertical="center" wrapText="1"/>
    </xf>
    <xf numFmtId="0" fontId="10" fillId="0" borderId="54" xfId="1" applyFont="1" applyBorder="1" applyAlignment="1">
      <alignment horizontal="center" vertical="center" wrapText="1"/>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56" xfId="0" applyBorder="1" applyAlignment="1">
      <alignment horizontal="center" vertical="center" wrapText="1"/>
    </xf>
    <xf numFmtId="0" fontId="10" fillId="4" borderId="86" xfId="1" applyFont="1" applyFill="1" applyBorder="1" applyAlignment="1">
      <alignment horizontal="left" vertical="center" indent="1"/>
    </xf>
    <xf numFmtId="0" fontId="0" fillId="0" borderId="78" xfId="0" applyBorder="1" applyAlignment="1">
      <alignment horizontal="left" vertical="center" indent="1"/>
    </xf>
    <xf numFmtId="0" fontId="0" fillId="0" borderId="47" xfId="0" applyBorder="1" applyAlignment="1">
      <alignment horizontal="left" vertical="center" indent="1"/>
    </xf>
    <xf numFmtId="3" fontId="10" fillId="4" borderId="46" xfId="1" applyNumberFormat="1" applyFont="1" applyFill="1" applyBorder="1" applyAlignment="1">
      <alignment vertical="center"/>
    </xf>
    <xf numFmtId="3" fontId="0" fillId="0" borderId="78" xfId="0" applyNumberFormat="1" applyBorder="1">
      <alignment vertical="center"/>
    </xf>
    <xf numFmtId="3" fontId="10" fillId="4" borderId="46" xfId="1" applyNumberFormat="1" applyFont="1" applyFill="1" applyBorder="1" applyAlignment="1">
      <alignment vertical="center" wrapText="1"/>
    </xf>
    <xf numFmtId="0" fontId="0" fillId="0" borderId="78" xfId="0" applyBorder="1">
      <alignment vertical="center"/>
    </xf>
    <xf numFmtId="0" fontId="0" fillId="0" borderId="114" xfId="0" applyBorder="1">
      <alignment vertical="center"/>
    </xf>
    <xf numFmtId="0" fontId="10" fillId="4" borderId="115" xfId="1" applyFont="1" applyFill="1" applyBorder="1" applyAlignment="1">
      <alignment horizontal="left" vertical="center" indent="1"/>
    </xf>
    <xf numFmtId="0" fontId="0" fillId="0" borderId="116" xfId="0" applyBorder="1" applyAlignment="1">
      <alignment horizontal="left" vertical="center" indent="1"/>
    </xf>
    <xf numFmtId="0" fontId="0" fillId="0" borderId="49" xfId="0" applyBorder="1" applyAlignment="1">
      <alignment horizontal="left" vertical="center" indent="1"/>
    </xf>
    <xf numFmtId="0" fontId="10" fillId="4" borderId="48" xfId="1" applyFont="1" applyFill="1" applyBorder="1" applyAlignment="1">
      <alignment vertical="center"/>
    </xf>
    <xf numFmtId="0" fontId="0" fillId="0" borderId="116" xfId="0" applyBorder="1">
      <alignment vertical="center"/>
    </xf>
    <xf numFmtId="3" fontId="10" fillId="4" borderId="48" xfId="1" applyNumberFormat="1" applyFont="1" applyFill="1" applyBorder="1" applyAlignment="1">
      <alignment vertical="center" wrapText="1"/>
    </xf>
    <xf numFmtId="0" fontId="0" fillId="0" borderId="117" xfId="0" applyBorder="1">
      <alignment vertical="center"/>
    </xf>
    <xf numFmtId="0" fontId="36" fillId="0" borderId="41" xfId="1" applyFont="1" applyBorder="1" applyAlignment="1">
      <alignment horizontal="center" vertical="center" wrapText="1"/>
    </xf>
    <xf numFmtId="0" fontId="36" fillId="0" borderId="40" xfId="1" applyFont="1" applyBorder="1" applyAlignment="1">
      <alignment horizontal="center" vertical="center" wrapText="1"/>
    </xf>
    <xf numFmtId="0" fontId="36" fillId="0" borderId="42" xfId="1"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10" fillId="4" borderId="98" xfId="1" applyFont="1" applyFill="1" applyBorder="1" applyAlignment="1">
      <alignment horizontal="left" vertical="center" indent="1"/>
    </xf>
    <xf numFmtId="0" fontId="0" fillId="0" borderId="57" xfId="0" applyBorder="1" applyAlignment="1">
      <alignment horizontal="left" vertical="center" indent="1"/>
    </xf>
    <xf numFmtId="0" fontId="0" fillId="0" borderId="45" xfId="0" applyBorder="1" applyAlignment="1">
      <alignment horizontal="left" vertical="center" indent="1"/>
    </xf>
    <xf numFmtId="3" fontId="10" fillId="4" borderId="44" xfId="1" applyNumberFormat="1" applyFont="1" applyFill="1" applyBorder="1" applyAlignment="1">
      <alignment vertical="center"/>
    </xf>
    <xf numFmtId="3" fontId="0" fillId="0" borderId="57" xfId="0" applyNumberFormat="1" applyBorder="1">
      <alignment vertical="center"/>
    </xf>
    <xf numFmtId="3" fontId="10" fillId="4" borderId="44" xfId="1" applyNumberFormat="1" applyFont="1" applyFill="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0" fontId="35" fillId="3" borderId="0" xfId="1" applyFont="1" applyFill="1" applyAlignment="1">
      <alignment horizontal="center" vertical="center" wrapText="1"/>
    </xf>
    <xf numFmtId="0" fontId="10" fillId="0" borderId="25"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122" xfId="1" applyFont="1" applyBorder="1" applyAlignment="1">
      <alignment horizontal="center" vertical="center" wrapText="1"/>
    </xf>
    <xf numFmtId="0" fontId="10" fillId="0" borderId="26" xfId="1" applyFont="1" applyBorder="1" applyAlignment="1">
      <alignment horizontal="left" vertical="top" wrapText="1"/>
    </xf>
    <xf numFmtId="0" fontId="10" fillId="0" borderId="118" xfId="1" applyFont="1" applyBorder="1" applyAlignment="1">
      <alignment horizontal="left" vertical="top" wrapText="1"/>
    </xf>
    <xf numFmtId="0" fontId="10" fillId="0" borderId="27" xfId="1" applyFont="1" applyBorder="1" applyAlignment="1">
      <alignment horizontal="left" vertical="top" wrapText="1"/>
    </xf>
    <xf numFmtId="0" fontId="10" fillId="0" borderId="119" xfId="1" applyFont="1" applyBorder="1" applyAlignment="1">
      <alignment horizontal="left" vertical="top" wrapText="1"/>
    </xf>
    <xf numFmtId="0" fontId="10" fillId="0" borderId="28" xfId="1" applyFont="1" applyBorder="1" applyAlignment="1">
      <alignment horizontal="left" vertical="top" wrapText="1"/>
    </xf>
    <xf numFmtId="0" fontId="10" fillId="0" borderId="29" xfId="1" applyFont="1" applyBorder="1" applyAlignment="1">
      <alignment horizontal="left" vertical="top" wrapText="1"/>
    </xf>
    <xf numFmtId="3" fontId="10" fillId="4" borderId="31" xfId="1" applyNumberFormat="1" applyFont="1" applyFill="1" applyBorder="1" applyAlignment="1">
      <alignment horizontal="right" vertical="center" wrapText="1"/>
    </xf>
    <xf numFmtId="0" fontId="0" fillId="0" borderId="33" xfId="0" applyBorder="1" applyAlignment="1">
      <alignment horizontal="right" vertical="center" wrapText="1"/>
    </xf>
    <xf numFmtId="0" fontId="10" fillId="4" borderId="31" xfId="1" applyFont="1" applyFill="1" applyBorder="1" applyAlignment="1">
      <alignment horizontal="right" vertical="center" wrapText="1"/>
    </xf>
    <xf numFmtId="3" fontId="10" fillId="4" borderId="33" xfId="1" applyNumberFormat="1" applyFont="1" applyFill="1" applyBorder="1" applyAlignment="1">
      <alignment horizontal="right" vertical="center" wrapText="1"/>
    </xf>
    <xf numFmtId="0" fontId="10" fillId="0" borderId="35" xfId="1" applyFont="1" applyBorder="1" applyAlignment="1">
      <alignment horizontal="left" vertical="top" wrapText="1"/>
    </xf>
    <xf numFmtId="0" fontId="10" fillId="0" borderId="57" xfId="1" applyFont="1" applyBorder="1" applyAlignment="1">
      <alignment horizontal="left" vertical="top" wrapText="1"/>
    </xf>
    <xf numFmtId="0" fontId="10" fillId="0" borderId="36" xfId="1" applyFont="1" applyBorder="1" applyAlignment="1">
      <alignment horizontal="left" vertical="top" wrapText="1"/>
    </xf>
    <xf numFmtId="0" fontId="10" fillId="0" borderId="44" xfId="1" applyFont="1" applyBorder="1" applyAlignment="1">
      <alignment horizontal="left" vertical="top" wrapText="1"/>
    </xf>
    <xf numFmtId="0" fontId="10" fillId="0" borderId="45" xfId="1" applyFont="1" applyBorder="1" applyAlignment="1">
      <alignment horizontal="left" vertical="top" wrapText="1"/>
    </xf>
    <xf numFmtId="0" fontId="10" fillId="0" borderId="120" xfId="1" applyFont="1" applyBorder="1" applyAlignment="1">
      <alignment horizontal="left" vertical="top" wrapText="1"/>
    </xf>
    <xf numFmtId="0" fontId="0" fillId="0" borderId="120" xfId="0" applyBorder="1" applyAlignment="1">
      <alignment vertical="center" wrapText="1"/>
    </xf>
    <xf numFmtId="0" fontId="0" fillId="0" borderId="121" xfId="0" applyBorder="1" applyAlignment="1">
      <alignment vertical="center" wrapText="1"/>
    </xf>
    <xf numFmtId="0" fontId="0" fillId="0" borderId="123" xfId="0" applyBorder="1" applyAlignment="1">
      <alignment vertical="center" wrapText="1"/>
    </xf>
    <xf numFmtId="0" fontId="0" fillId="0" borderId="124" xfId="0" applyBorder="1" applyAlignment="1">
      <alignment vertical="center" wrapText="1"/>
    </xf>
    <xf numFmtId="3" fontId="10" fillId="4" borderId="37" xfId="1" applyNumberFormat="1" applyFont="1" applyFill="1" applyBorder="1" applyAlignment="1">
      <alignment horizontal="right" vertical="center" wrapText="1"/>
    </xf>
    <xf numFmtId="0" fontId="43" fillId="0" borderId="59" xfId="0" applyFont="1" applyBorder="1" applyAlignment="1">
      <alignment horizontal="right" vertical="center" wrapText="1"/>
    </xf>
    <xf numFmtId="38" fontId="10" fillId="4" borderId="37" xfId="4" applyFont="1" applyFill="1" applyBorder="1" applyAlignment="1">
      <alignment horizontal="right" vertical="center" wrapText="1"/>
    </xf>
    <xf numFmtId="38" fontId="0" fillId="0" borderId="59" xfId="4" applyFont="1" applyBorder="1" applyAlignment="1">
      <alignment horizontal="right" vertical="center" wrapText="1"/>
    </xf>
  </cellXfs>
  <cellStyles count="6">
    <cellStyle name="パーセント" xfId="5" builtinId="5"/>
    <cellStyle name="パーセント 2" xfId="3" xr:uid="{00000000-0005-0000-0000-000001000000}"/>
    <cellStyle name="桁区切り" xfId="4" builtinId="6"/>
    <cellStyle name="標準" xfId="0" builtinId="0"/>
    <cellStyle name="標準 2" xfId="1" xr:uid="{00000000-0005-0000-0000-000004000000}"/>
    <cellStyle name="標準 3" xfId="2" xr:uid="{00000000-0005-0000-0000-000005000000}"/>
  </cellStyles>
  <dxfs count="0"/>
  <tableStyles count="0" defaultTableStyle="TableStyleMedium2" defaultPivotStyle="PivotStyleLight16"/>
  <colors>
    <mruColors>
      <color rgb="FFFFFF66"/>
      <color rgb="FFCCFF66"/>
      <color rgb="FFFFFF99"/>
      <color rgb="FFFFFFCC"/>
      <color rgb="FFBF41AD"/>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12</xdr:row>
      <xdr:rowOff>0</xdr:rowOff>
    </xdr:from>
    <xdr:to>
      <xdr:col>5</xdr:col>
      <xdr:colOff>1672</xdr:colOff>
      <xdr:row>13</xdr:row>
      <xdr:rowOff>11206</xdr:rowOff>
    </xdr:to>
    <xdr:cxnSp macro="">
      <xdr:nvCxnSpPr>
        <xdr:cNvPr id="2" name="直線コネクタ 1">
          <a:extLst>
            <a:ext uri="{FF2B5EF4-FFF2-40B4-BE49-F238E27FC236}">
              <a16:creationId xmlns:a16="http://schemas.microsoft.com/office/drawing/2014/main" id="{D4903C77-E7C5-4614-AFD0-6E0F628AA531}"/>
            </a:ext>
          </a:extLst>
        </xdr:cNvPr>
        <xdr:cNvCxnSpPr/>
      </xdr:nvCxnSpPr>
      <xdr:spPr>
        <a:xfrm>
          <a:off x="1800225" y="2276475"/>
          <a:ext cx="30877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0</xdr:rowOff>
    </xdr:from>
    <xdr:to>
      <xdr:col>5</xdr:col>
      <xdr:colOff>1672</xdr:colOff>
      <xdr:row>13</xdr:row>
      <xdr:rowOff>11206</xdr:rowOff>
    </xdr:to>
    <xdr:cxnSp macro="">
      <xdr:nvCxnSpPr>
        <xdr:cNvPr id="3" name="直線コネクタ 2">
          <a:extLst>
            <a:ext uri="{FF2B5EF4-FFF2-40B4-BE49-F238E27FC236}">
              <a16:creationId xmlns:a16="http://schemas.microsoft.com/office/drawing/2014/main" id="{A2BFF98B-35C3-4BEC-8681-8ED11631EC9A}"/>
            </a:ext>
          </a:extLst>
        </xdr:cNvPr>
        <xdr:cNvCxnSpPr/>
      </xdr:nvCxnSpPr>
      <xdr:spPr>
        <a:xfrm>
          <a:off x="1800225" y="2276475"/>
          <a:ext cx="30877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0</xdr:rowOff>
    </xdr:from>
    <xdr:to>
      <xdr:col>5</xdr:col>
      <xdr:colOff>1672</xdr:colOff>
      <xdr:row>13</xdr:row>
      <xdr:rowOff>11206</xdr:rowOff>
    </xdr:to>
    <xdr:cxnSp macro="">
      <xdr:nvCxnSpPr>
        <xdr:cNvPr id="4" name="直線コネクタ 3">
          <a:extLst>
            <a:ext uri="{FF2B5EF4-FFF2-40B4-BE49-F238E27FC236}">
              <a16:creationId xmlns:a16="http://schemas.microsoft.com/office/drawing/2014/main" id="{0CEBDB85-CD5F-433B-8AC6-FBA2AC19D610}"/>
            </a:ext>
          </a:extLst>
        </xdr:cNvPr>
        <xdr:cNvCxnSpPr/>
      </xdr:nvCxnSpPr>
      <xdr:spPr>
        <a:xfrm>
          <a:off x="1800225" y="2276475"/>
          <a:ext cx="30877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11206</xdr:colOff>
      <xdr:row>12</xdr:row>
      <xdr:rowOff>33618</xdr:rowOff>
    </xdr:from>
    <xdr:to>
      <xdr:col>5</xdr:col>
      <xdr:colOff>0</xdr:colOff>
      <xdr:row>13</xdr:row>
      <xdr:rowOff>0</xdr:rowOff>
    </xdr:to>
    <xdr:cxnSp macro="">
      <xdr:nvCxnSpPr>
        <xdr:cNvPr id="2" name="直線コネクタ 1">
          <a:extLst>
            <a:ext uri="{FF2B5EF4-FFF2-40B4-BE49-F238E27FC236}">
              <a16:creationId xmlns:a16="http://schemas.microsoft.com/office/drawing/2014/main" id="{9E0CF3BD-96C0-48BD-85DC-3A0451ADFC0A}"/>
            </a:ext>
          </a:extLst>
        </xdr:cNvPr>
        <xdr:cNvCxnSpPr/>
      </xdr:nvCxnSpPr>
      <xdr:spPr>
        <a:xfrm>
          <a:off x="1811431" y="2338668"/>
          <a:ext cx="3074894" cy="537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71500</xdr:colOff>
      <xdr:row>22</xdr:row>
      <xdr:rowOff>87090</xdr:rowOff>
    </xdr:from>
    <xdr:to>
      <xdr:col>9</xdr:col>
      <xdr:colOff>653143</xdr:colOff>
      <xdr:row>25</xdr:row>
      <xdr:rowOff>163289</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8691625" y="7287990"/>
          <a:ext cx="581643" cy="1304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E8372-FC25-4C29-BA4F-26944CFADC3C}">
  <sheetPr>
    <pageSetUpPr fitToPage="1"/>
  </sheetPr>
  <dimension ref="B1:O167"/>
  <sheetViews>
    <sheetView showGridLines="0" tabSelected="1" zoomScale="80" zoomScaleNormal="80" zoomScaleSheetLayoutView="75" workbookViewId="0"/>
  </sheetViews>
  <sheetFormatPr defaultRowHeight="13.5" x14ac:dyDescent="0.15"/>
  <cols>
    <col min="1" max="1" width="0.875" style="19" customWidth="1"/>
    <col min="2" max="2" width="11.375" style="19" customWidth="1"/>
    <col min="3" max="3" width="11.375" style="24" customWidth="1"/>
    <col min="4" max="4" width="12.875" style="19" customWidth="1"/>
    <col min="5" max="5" width="27.625" style="19" customWidth="1"/>
    <col min="6" max="6" width="10.625" style="27" customWidth="1"/>
    <col min="7" max="7" width="10.875" style="27" customWidth="1"/>
    <col min="8" max="8" width="11.125" style="19" customWidth="1"/>
    <col min="9" max="9" width="8.75" style="19" customWidth="1"/>
    <col min="10" max="10" width="8.25" style="19" customWidth="1"/>
    <col min="11" max="11" width="15.75" style="19" customWidth="1"/>
    <col min="12" max="12" width="16.875" style="27" customWidth="1"/>
    <col min="13" max="13" width="21.5" style="19" customWidth="1"/>
    <col min="14" max="14" width="1" style="19" customWidth="1"/>
    <col min="15" max="252" width="9" style="19"/>
    <col min="253" max="253" width="11" style="19" customWidth="1"/>
    <col min="254" max="257" width="9" style="19"/>
    <col min="258" max="258" width="11.875" style="19" customWidth="1"/>
    <col min="259" max="260" width="6.25" style="19" customWidth="1"/>
    <col min="261" max="261" width="13.375" style="19" customWidth="1"/>
    <col min="262" max="263" width="6" style="19" customWidth="1"/>
    <col min="264" max="264" width="13" style="19" customWidth="1"/>
    <col min="265" max="266" width="5.125" style="19" customWidth="1"/>
    <col min="267" max="267" width="10.625" style="19" customWidth="1"/>
    <col min="268" max="268" width="14.875" style="19" customWidth="1"/>
    <col min="269" max="269" width="19.25" style="19" customWidth="1"/>
    <col min="270" max="270" width="1" style="19" customWidth="1"/>
    <col min="271" max="508" width="9" style="19"/>
    <col min="509" max="509" width="11" style="19" customWidth="1"/>
    <col min="510" max="513" width="9" style="19"/>
    <col min="514" max="514" width="11.875" style="19" customWidth="1"/>
    <col min="515" max="516" width="6.25" style="19" customWidth="1"/>
    <col min="517" max="517" width="13.375" style="19" customWidth="1"/>
    <col min="518" max="519" width="6" style="19" customWidth="1"/>
    <col min="520" max="520" width="13" style="19" customWidth="1"/>
    <col min="521" max="522" width="5.125" style="19" customWidth="1"/>
    <col min="523" max="523" width="10.625" style="19" customWidth="1"/>
    <col min="524" max="524" width="14.875" style="19" customWidth="1"/>
    <col min="525" max="525" width="19.25" style="19" customWidth="1"/>
    <col min="526" max="526" width="1" style="19" customWidth="1"/>
    <col min="527" max="764" width="9" style="19"/>
    <col min="765" max="765" width="11" style="19" customWidth="1"/>
    <col min="766" max="769" width="9" style="19"/>
    <col min="770" max="770" width="11.875" style="19" customWidth="1"/>
    <col min="771" max="772" width="6.25" style="19" customWidth="1"/>
    <col min="773" max="773" width="13.375" style="19" customWidth="1"/>
    <col min="774" max="775" width="6" style="19" customWidth="1"/>
    <col min="776" max="776" width="13" style="19" customWidth="1"/>
    <col min="777" max="778" width="5.125" style="19" customWidth="1"/>
    <col min="779" max="779" width="10.625" style="19" customWidth="1"/>
    <col min="780" max="780" width="14.875" style="19" customWidth="1"/>
    <col min="781" max="781" width="19.25" style="19" customWidth="1"/>
    <col min="782" max="782" width="1" style="19" customWidth="1"/>
    <col min="783" max="1020" width="9" style="19"/>
    <col min="1021" max="1021" width="11" style="19" customWidth="1"/>
    <col min="1022" max="1025" width="9" style="19"/>
    <col min="1026" max="1026" width="11.875" style="19" customWidth="1"/>
    <col min="1027" max="1028" width="6.25" style="19" customWidth="1"/>
    <col min="1029" max="1029" width="13.375" style="19" customWidth="1"/>
    <col min="1030" max="1031" width="6" style="19" customWidth="1"/>
    <col min="1032" max="1032" width="13" style="19" customWidth="1"/>
    <col min="1033" max="1034" width="5.125" style="19" customWidth="1"/>
    <col min="1035" max="1035" width="10.625" style="19" customWidth="1"/>
    <col min="1036" max="1036" width="14.875" style="19" customWidth="1"/>
    <col min="1037" max="1037" width="19.25" style="19" customWidth="1"/>
    <col min="1038" max="1038" width="1" style="19" customWidth="1"/>
    <col min="1039" max="1276" width="9" style="19"/>
    <col min="1277" max="1277" width="11" style="19" customWidth="1"/>
    <col min="1278" max="1281" width="9" style="19"/>
    <col min="1282" max="1282" width="11.875" style="19" customWidth="1"/>
    <col min="1283" max="1284" width="6.25" style="19" customWidth="1"/>
    <col min="1285" max="1285" width="13.375" style="19" customWidth="1"/>
    <col min="1286" max="1287" width="6" style="19" customWidth="1"/>
    <col min="1288" max="1288" width="13" style="19" customWidth="1"/>
    <col min="1289" max="1290" width="5.125" style="19" customWidth="1"/>
    <col min="1291" max="1291" width="10.625" style="19" customWidth="1"/>
    <col min="1292" max="1292" width="14.875" style="19" customWidth="1"/>
    <col min="1293" max="1293" width="19.25" style="19" customWidth="1"/>
    <col min="1294" max="1294" width="1" style="19" customWidth="1"/>
    <col min="1295" max="1532" width="9" style="19"/>
    <col min="1533" max="1533" width="11" style="19" customWidth="1"/>
    <col min="1534" max="1537" width="9" style="19"/>
    <col min="1538" max="1538" width="11.875" style="19" customWidth="1"/>
    <col min="1539" max="1540" width="6.25" style="19" customWidth="1"/>
    <col min="1541" max="1541" width="13.375" style="19" customWidth="1"/>
    <col min="1542" max="1543" width="6" style="19" customWidth="1"/>
    <col min="1544" max="1544" width="13" style="19" customWidth="1"/>
    <col min="1545" max="1546" width="5.125" style="19" customWidth="1"/>
    <col min="1547" max="1547" width="10.625" style="19" customWidth="1"/>
    <col min="1548" max="1548" width="14.875" style="19" customWidth="1"/>
    <col min="1549" max="1549" width="19.25" style="19" customWidth="1"/>
    <col min="1550" max="1550" width="1" style="19" customWidth="1"/>
    <col min="1551" max="1788" width="9" style="19"/>
    <col min="1789" max="1789" width="11" style="19" customWidth="1"/>
    <col min="1790" max="1793" width="9" style="19"/>
    <col min="1794" max="1794" width="11.875" style="19" customWidth="1"/>
    <col min="1795" max="1796" width="6.25" style="19" customWidth="1"/>
    <col min="1797" max="1797" width="13.375" style="19" customWidth="1"/>
    <col min="1798" max="1799" width="6" style="19" customWidth="1"/>
    <col min="1800" max="1800" width="13" style="19" customWidth="1"/>
    <col min="1801" max="1802" width="5.125" style="19" customWidth="1"/>
    <col min="1803" max="1803" width="10.625" style="19" customWidth="1"/>
    <col min="1804" max="1804" width="14.875" style="19" customWidth="1"/>
    <col min="1805" max="1805" width="19.25" style="19" customWidth="1"/>
    <col min="1806" max="1806" width="1" style="19" customWidth="1"/>
    <col min="1807" max="2044" width="9" style="19"/>
    <col min="2045" max="2045" width="11" style="19" customWidth="1"/>
    <col min="2046" max="2049" width="9" style="19"/>
    <col min="2050" max="2050" width="11.875" style="19" customWidth="1"/>
    <col min="2051" max="2052" width="6.25" style="19" customWidth="1"/>
    <col min="2053" max="2053" width="13.375" style="19" customWidth="1"/>
    <col min="2054" max="2055" width="6" style="19" customWidth="1"/>
    <col min="2056" max="2056" width="13" style="19" customWidth="1"/>
    <col min="2057" max="2058" width="5.125" style="19" customWidth="1"/>
    <col min="2059" max="2059" width="10.625" style="19" customWidth="1"/>
    <col min="2060" max="2060" width="14.875" style="19" customWidth="1"/>
    <col min="2061" max="2061" width="19.25" style="19" customWidth="1"/>
    <col min="2062" max="2062" width="1" style="19" customWidth="1"/>
    <col min="2063" max="2300" width="9" style="19"/>
    <col min="2301" max="2301" width="11" style="19" customWidth="1"/>
    <col min="2302" max="2305" width="9" style="19"/>
    <col min="2306" max="2306" width="11.875" style="19" customWidth="1"/>
    <col min="2307" max="2308" width="6.25" style="19" customWidth="1"/>
    <col min="2309" max="2309" width="13.375" style="19" customWidth="1"/>
    <col min="2310" max="2311" width="6" style="19" customWidth="1"/>
    <col min="2312" max="2312" width="13" style="19" customWidth="1"/>
    <col min="2313" max="2314" width="5.125" style="19" customWidth="1"/>
    <col min="2315" max="2315" width="10.625" style="19" customWidth="1"/>
    <col min="2316" max="2316" width="14.875" style="19" customWidth="1"/>
    <col min="2317" max="2317" width="19.25" style="19" customWidth="1"/>
    <col min="2318" max="2318" width="1" style="19" customWidth="1"/>
    <col min="2319" max="2556" width="9" style="19"/>
    <col min="2557" max="2557" width="11" style="19" customWidth="1"/>
    <col min="2558" max="2561" width="9" style="19"/>
    <col min="2562" max="2562" width="11.875" style="19" customWidth="1"/>
    <col min="2563" max="2564" width="6.25" style="19" customWidth="1"/>
    <col min="2565" max="2565" width="13.375" style="19" customWidth="1"/>
    <col min="2566" max="2567" width="6" style="19" customWidth="1"/>
    <col min="2568" max="2568" width="13" style="19" customWidth="1"/>
    <col min="2569" max="2570" width="5.125" style="19" customWidth="1"/>
    <col min="2571" max="2571" width="10.625" style="19" customWidth="1"/>
    <col min="2572" max="2572" width="14.875" style="19" customWidth="1"/>
    <col min="2573" max="2573" width="19.25" style="19" customWidth="1"/>
    <col min="2574" max="2574" width="1" style="19" customWidth="1"/>
    <col min="2575" max="2812" width="9" style="19"/>
    <col min="2813" max="2813" width="11" style="19" customWidth="1"/>
    <col min="2814" max="2817" width="9" style="19"/>
    <col min="2818" max="2818" width="11.875" style="19" customWidth="1"/>
    <col min="2819" max="2820" width="6.25" style="19" customWidth="1"/>
    <col min="2821" max="2821" width="13.375" style="19" customWidth="1"/>
    <col min="2822" max="2823" width="6" style="19" customWidth="1"/>
    <col min="2824" max="2824" width="13" style="19" customWidth="1"/>
    <col min="2825" max="2826" width="5.125" style="19" customWidth="1"/>
    <col min="2827" max="2827" width="10.625" style="19" customWidth="1"/>
    <col min="2828" max="2828" width="14.875" style="19" customWidth="1"/>
    <col min="2829" max="2829" width="19.25" style="19" customWidth="1"/>
    <col min="2830" max="2830" width="1" style="19" customWidth="1"/>
    <col min="2831" max="3068" width="9" style="19"/>
    <col min="3069" max="3069" width="11" style="19" customWidth="1"/>
    <col min="3070" max="3073" width="9" style="19"/>
    <col min="3074" max="3074" width="11.875" style="19" customWidth="1"/>
    <col min="3075" max="3076" width="6.25" style="19" customWidth="1"/>
    <col min="3077" max="3077" width="13.375" style="19" customWidth="1"/>
    <col min="3078" max="3079" width="6" style="19" customWidth="1"/>
    <col min="3080" max="3080" width="13" style="19" customWidth="1"/>
    <col min="3081" max="3082" width="5.125" style="19" customWidth="1"/>
    <col min="3083" max="3083" width="10.625" style="19" customWidth="1"/>
    <col min="3084" max="3084" width="14.875" style="19" customWidth="1"/>
    <col min="3085" max="3085" width="19.25" style="19" customWidth="1"/>
    <col min="3086" max="3086" width="1" style="19" customWidth="1"/>
    <col min="3087" max="3324" width="9" style="19"/>
    <col min="3325" max="3325" width="11" style="19" customWidth="1"/>
    <col min="3326" max="3329" width="9" style="19"/>
    <col min="3330" max="3330" width="11.875" style="19" customWidth="1"/>
    <col min="3331" max="3332" width="6.25" style="19" customWidth="1"/>
    <col min="3333" max="3333" width="13.375" style="19" customWidth="1"/>
    <col min="3334" max="3335" width="6" style="19" customWidth="1"/>
    <col min="3336" max="3336" width="13" style="19" customWidth="1"/>
    <col min="3337" max="3338" width="5.125" style="19" customWidth="1"/>
    <col min="3339" max="3339" width="10.625" style="19" customWidth="1"/>
    <col min="3340" max="3340" width="14.875" style="19" customWidth="1"/>
    <col min="3341" max="3341" width="19.25" style="19" customWidth="1"/>
    <col min="3342" max="3342" width="1" style="19" customWidth="1"/>
    <col min="3343" max="3580" width="9" style="19"/>
    <col min="3581" max="3581" width="11" style="19" customWidth="1"/>
    <col min="3582" max="3585" width="9" style="19"/>
    <col min="3586" max="3586" width="11.875" style="19" customWidth="1"/>
    <col min="3587" max="3588" width="6.25" style="19" customWidth="1"/>
    <col min="3589" max="3589" width="13.375" style="19" customWidth="1"/>
    <col min="3590" max="3591" width="6" style="19" customWidth="1"/>
    <col min="3592" max="3592" width="13" style="19" customWidth="1"/>
    <col min="3593" max="3594" width="5.125" style="19" customWidth="1"/>
    <col min="3595" max="3595" width="10.625" style="19" customWidth="1"/>
    <col min="3596" max="3596" width="14.875" style="19" customWidth="1"/>
    <col min="3597" max="3597" width="19.25" style="19" customWidth="1"/>
    <col min="3598" max="3598" width="1" style="19" customWidth="1"/>
    <col min="3599" max="3836" width="9" style="19"/>
    <col min="3837" max="3837" width="11" style="19" customWidth="1"/>
    <col min="3838" max="3841" width="9" style="19"/>
    <col min="3842" max="3842" width="11.875" style="19" customWidth="1"/>
    <col min="3843" max="3844" width="6.25" style="19" customWidth="1"/>
    <col min="3845" max="3845" width="13.375" style="19" customWidth="1"/>
    <col min="3846" max="3847" width="6" style="19" customWidth="1"/>
    <col min="3848" max="3848" width="13" style="19" customWidth="1"/>
    <col min="3849" max="3850" width="5.125" style="19" customWidth="1"/>
    <col min="3851" max="3851" width="10.625" style="19" customWidth="1"/>
    <col min="3852" max="3852" width="14.875" style="19" customWidth="1"/>
    <col min="3853" max="3853" width="19.25" style="19" customWidth="1"/>
    <col min="3854" max="3854" width="1" style="19" customWidth="1"/>
    <col min="3855" max="4092" width="9" style="19"/>
    <col min="4093" max="4093" width="11" style="19" customWidth="1"/>
    <col min="4094" max="4097" width="9" style="19"/>
    <col min="4098" max="4098" width="11.875" style="19" customWidth="1"/>
    <col min="4099" max="4100" width="6.25" style="19" customWidth="1"/>
    <col min="4101" max="4101" width="13.375" style="19" customWidth="1"/>
    <col min="4102" max="4103" width="6" style="19" customWidth="1"/>
    <col min="4104" max="4104" width="13" style="19" customWidth="1"/>
    <col min="4105" max="4106" width="5.125" style="19" customWidth="1"/>
    <col min="4107" max="4107" width="10.625" style="19" customWidth="1"/>
    <col min="4108" max="4108" width="14.875" style="19" customWidth="1"/>
    <col min="4109" max="4109" width="19.25" style="19" customWidth="1"/>
    <col min="4110" max="4110" width="1" style="19" customWidth="1"/>
    <col min="4111" max="4348" width="9" style="19"/>
    <col min="4349" max="4349" width="11" style="19" customWidth="1"/>
    <col min="4350" max="4353" width="9" style="19"/>
    <col min="4354" max="4354" width="11.875" style="19" customWidth="1"/>
    <col min="4355" max="4356" width="6.25" style="19" customWidth="1"/>
    <col min="4357" max="4357" width="13.375" style="19" customWidth="1"/>
    <col min="4358" max="4359" width="6" style="19" customWidth="1"/>
    <col min="4360" max="4360" width="13" style="19" customWidth="1"/>
    <col min="4361" max="4362" width="5.125" style="19" customWidth="1"/>
    <col min="4363" max="4363" width="10.625" style="19" customWidth="1"/>
    <col min="4364" max="4364" width="14.875" style="19" customWidth="1"/>
    <col min="4365" max="4365" width="19.25" style="19" customWidth="1"/>
    <col min="4366" max="4366" width="1" style="19" customWidth="1"/>
    <col min="4367" max="4604" width="9" style="19"/>
    <col min="4605" max="4605" width="11" style="19" customWidth="1"/>
    <col min="4606" max="4609" width="9" style="19"/>
    <col min="4610" max="4610" width="11.875" style="19" customWidth="1"/>
    <col min="4611" max="4612" width="6.25" style="19" customWidth="1"/>
    <col min="4613" max="4613" width="13.375" style="19" customWidth="1"/>
    <col min="4614" max="4615" width="6" style="19" customWidth="1"/>
    <col min="4616" max="4616" width="13" style="19" customWidth="1"/>
    <col min="4617" max="4618" width="5.125" style="19" customWidth="1"/>
    <col min="4619" max="4619" width="10.625" style="19" customWidth="1"/>
    <col min="4620" max="4620" width="14.875" style="19" customWidth="1"/>
    <col min="4621" max="4621" width="19.25" style="19" customWidth="1"/>
    <col min="4622" max="4622" width="1" style="19" customWidth="1"/>
    <col min="4623" max="4860" width="9" style="19"/>
    <col min="4861" max="4861" width="11" style="19" customWidth="1"/>
    <col min="4862" max="4865" width="9" style="19"/>
    <col min="4866" max="4866" width="11.875" style="19" customWidth="1"/>
    <col min="4867" max="4868" width="6.25" style="19" customWidth="1"/>
    <col min="4869" max="4869" width="13.375" style="19" customWidth="1"/>
    <col min="4870" max="4871" width="6" style="19" customWidth="1"/>
    <col min="4872" max="4872" width="13" style="19" customWidth="1"/>
    <col min="4873" max="4874" width="5.125" style="19" customWidth="1"/>
    <col min="4875" max="4875" width="10.625" style="19" customWidth="1"/>
    <col min="4876" max="4876" width="14.875" style="19" customWidth="1"/>
    <col min="4877" max="4877" width="19.25" style="19" customWidth="1"/>
    <col min="4878" max="4878" width="1" style="19" customWidth="1"/>
    <col min="4879" max="5116" width="9" style="19"/>
    <col min="5117" max="5117" width="11" style="19" customWidth="1"/>
    <col min="5118" max="5121" width="9" style="19"/>
    <col min="5122" max="5122" width="11.875" style="19" customWidth="1"/>
    <col min="5123" max="5124" width="6.25" style="19" customWidth="1"/>
    <col min="5125" max="5125" width="13.375" style="19" customWidth="1"/>
    <col min="5126" max="5127" width="6" style="19" customWidth="1"/>
    <col min="5128" max="5128" width="13" style="19" customWidth="1"/>
    <col min="5129" max="5130" width="5.125" style="19" customWidth="1"/>
    <col min="5131" max="5131" width="10.625" style="19" customWidth="1"/>
    <col min="5132" max="5132" width="14.875" style="19" customWidth="1"/>
    <col min="5133" max="5133" width="19.25" style="19" customWidth="1"/>
    <col min="5134" max="5134" width="1" style="19" customWidth="1"/>
    <col min="5135" max="5372" width="9" style="19"/>
    <col min="5373" max="5373" width="11" style="19" customWidth="1"/>
    <col min="5374" max="5377" width="9" style="19"/>
    <col min="5378" max="5378" width="11.875" style="19" customWidth="1"/>
    <col min="5379" max="5380" width="6.25" style="19" customWidth="1"/>
    <col min="5381" max="5381" width="13.375" style="19" customWidth="1"/>
    <col min="5382" max="5383" width="6" style="19" customWidth="1"/>
    <col min="5384" max="5384" width="13" style="19" customWidth="1"/>
    <col min="5385" max="5386" width="5.125" style="19" customWidth="1"/>
    <col min="5387" max="5387" width="10.625" style="19" customWidth="1"/>
    <col min="5388" max="5388" width="14.875" style="19" customWidth="1"/>
    <col min="5389" max="5389" width="19.25" style="19" customWidth="1"/>
    <col min="5390" max="5390" width="1" style="19" customWidth="1"/>
    <col min="5391" max="5628" width="9" style="19"/>
    <col min="5629" max="5629" width="11" style="19" customWidth="1"/>
    <col min="5630" max="5633" width="9" style="19"/>
    <col min="5634" max="5634" width="11.875" style="19" customWidth="1"/>
    <col min="5635" max="5636" width="6.25" style="19" customWidth="1"/>
    <col min="5637" max="5637" width="13.375" style="19" customWidth="1"/>
    <col min="5638" max="5639" width="6" style="19" customWidth="1"/>
    <col min="5640" max="5640" width="13" style="19" customWidth="1"/>
    <col min="5641" max="5642" width="5.125" style="19" customWidth="1"/>
    <col min="5643" max="5643" width="10.625" style="19" customWidth="1"/>
    <col min="5644" max="5644" width="14.875" style="19" customWidth="1"/>
    <col min="5645" max="5645" width="19.25" style="19" customWidth="1"/>
    <col min="5646" max="5646" width="1" style="19" customWidth="1"/>
    <col min="5647" max="5884" width="9" style="19"/>
    <col min="5885" max="5885" width="11" style="19" customWidth="1"/>
    <col min="5886" max="5889" width="9" style="19"/>
    <col min="5890" max="5890" width="11.875" style="19" customWidth="1"/>
    <col min="5891" max="5892" width="6.25" style="19" customWidth="1"/>
    <col min="5893" max="5893" width="13.375" style="19" customWidth="1"/>
    <col min="5894" max="5895" width="6" style="19" customWidth="1"/>
    <col min="5896" max="5896" width="13" style="19" customWidth="1"/>
    <col min="5897" max="5898" width="5.125" style="19" customWidth="1"/>
    <col min="5899" max="5899" width="10.625" style="19" customWidth="1"/>
    <col min="5900" max="5900" width="14.875" style="19" customWidth="1"/>
    <col min="5901" max="5901" width="19.25" style="19" customWidth="1"/>
    <col min="5902" max="5902" width="1" style="19" customWidth="1"/>
    <col min="5903" max="6140" width="9" style="19"/>
    <col min="6141" max="6141" width="11" style="19" customWidth="1"/>
    <col min="6142" max="6145" width="9" style="19"/>
    <col min="6146" max="6146" width="11.875" style="19" customWidth="1"/>
    <col min="6147" max="6148" width="6.25" style="19" customWidth="1"/>
    <col min="6149" max="6149" width="13.375" style="19" customWidth="1"/>
    <col min="6150" max="6151" width="6" style="19" customWidth="1"/>
    <col min="6152" max="6152" width="13" style="19" customWidth="1"/>
    <col min="6153" max="6154" width="5.125" style="19" customWidth="1"/>
    <col min="6155" max="6155" width="10.625" style="19" customWidth="1"/>
    <col min="6156" max="6156" width="14.875" style="19" customWidth="1"/>
    <col min="6157" max="6157" width="19.25" style="19" customWidth="1"/>
    <col min="6158" max="6158" width="1" style="19" customWidth="1"/>
    <col min="6159" max="6396" width="9" style="19"/>
    <col min="6397" max="6397" width="11" style="19" customWidth="1"/>
    <col min="6398" max="6401" width="9" style="19"/>
    <col min="6402" max="6402" width="11.875" style="19" customWidth="1"/>
    <col min="6403" max="6404" width="6.25" style="19" customWidth="1"/>
    <col min="6405" max="6405" width="13.375" style="19" customWidth="1"/>
    <col min="6406" max="6407" width="6" style="19" customWidth="1"/>
    <col min="6408" max="6408" width="13" style="19" customWidth="1"/>
    <col min="6409" max="6410" width="5.125" style="19" customWidth="1"/>
    <col min="6411" max="6411" width="10.625" style="19" customWidth="1"/>
    <col min="6412" max="6412" width="14.875" style="19" customWidth="1"/>
    <col min="6413" max="6413" width="19.25" style="19" customWidth="1"/>
    <col min="6414" max="6414" width="1" style="19" customWidth="1"/>
    <col min="6415" max="6652" width="9" style="19"/>
    <col min="6653" max="6653" width="11" style="19" customWidth="1"/>
    <col min="6654" max="6657" width="9" style="19"/>
    <col min="6658" max="6658" width="11.875" style="19" customWidth="1"/>
    <col min="6659" max="6660" width="6.25" style="19" customWidth="1"/>
    <col min="6661" max="6661" width="13.375" style="19" customWidth="1"/>
    <col min="6662" max="6663" width="6" style="19" customWidth="1"/>
    <col min="6664" max="6664" width="13" style="19" customWidth="1"/>
    <col min="6665" max="6666" width="5.125" style="19" customWidth="1"/>
    <col min="6667" max="6667" width="10.625" style="19" customWidth="1"/>
    <col min="6668" max="6668" width="14.875" style="19" customWidth="1"/>
    <col min="6669" max="6669" width="19.25" style="19" customWidth="1"/>
    <col min="6670" max="6670" width="1" style="19" customWidth="1"/>
    <col min="6671" max="6908" width="9" style="19"/>
    <col min="6909" max="6909" width="11" style="19" customWidth="1"/>
    <col min="6910" max="6913" width="9" style="19"/>
    <col min="6914" max="6914" width="11.875" style="19" customWidth="1"/>
    <col min="6915" max="6916" width="6.25" style="19" customWidth="1"/>
    <col min="6917" max="6917" width="13.375" style="19" customWidth="1"/>
    <col min="6918" max="6919" width="6" style="19" customWidth="1"/>
    <col min="6920" max="6920" width="13" style="19" customWidth="1"/>
    <col min="6921" max="6922" width="5.125" style="19" customWidth="1"/>
    <col min="6923" max="6923" width="10.625" style="19" customWidth="1"/>
    <col min="6924" max="6924" width="14.875" style="19" customWidth="1"/>
    <col min="6925" max="6925" width="19.25" style="19" customWidth="1"/>
    <col min="6926" max="6926" width="1" style="19" customWidth="1"/>
    <col min="6927" max="7164" width="9" style="19"/>
    <col min="7165" max="7165" width="11" style="19" customWidth="1"/>
    <col min="7166" max="7169" width="9" style="19"/>
    <col min="7170" max="7170" width="11.875" style="19" customWidth="1"/>
    <col min="7171" max="7172" width="6.25" style="19" customWidth="1"/>
    <col min="7173" max="7173" width="13.375" style="19" customWidth="1"/>
    <col min="7174" max="7175" width="6" style="19" customWidth="1"/>
    <col min="7176" max="7176" width="13" style="19" customWidth="1"/>
    <col min="7177" max="7178" width="5.125" style="19" customWidth="1"/>
    <col min="7179" max="7179" width="10.625" style="19" customWidth="1"/>
    <col min="7180" max="7180" width="14.875" style="19" customWidth="1"/>
    <col min="7181" max="7181" width="19.25" style="19" customWidth="1"/>
    <col min="7182" max="7182" width="1" style="19" customWidth="1"/>
    <col min="7183" max="7420" width="9" style="19"/>
    <col min="7421" max="7421" width="11" style="19" customWidth="1"/>
    <col min="7422" max="7425" width="9" style="19"/>
    <col min="7426" max="7426" width="11.875" style="19" customWidth="1"/>
    <col min="7427" max="7428" width="6.25" style="19" customWidth="1"/>
    <col min="7429" max="7429" width="13.375" style="19" customWidth="1"/>
    <col min="7430" max="7431" width="6" style="19" customWidth="1"/>
    <col min="7432" max="7432" width="13" style="19" customWidth="1"/>
    <col min="7433" max="7434" width="5.125" style="19" customWidth="1"/>
    <col min="7435" max="7435" width="10.625" style="19" customWidth="1"/>
    <col min="7436" max="7436" width="14.875" style="19" customWidth="1"/>
    <col min="7437" max="7437" width="19.25" style="19" customWidth="1"/>
    <col min="7438" max="7438" width="1" style="19" customWidth="1"/>
    <col min="7439" max="7676" width="9" style="19"/>
    <col min="7677" max="7677" width="11" style="19" customWidth="1"/>
    <col min="7678" max="7681" width="9" style="19"/>
    <col min="7682" max="7682" width="11.875" style="19" customWidth="1"/>
    <col min="7683" max="7684" width="6.25" style="19" customWidth="1"/>
    <col min="7685" max="7685" width="13.375" style="19" customWidth="1"/>
    <col min="7686" max="7687" width="6" style="19" customWidth="1"/>
    <col min="7688" max="7688" width="13" style="19" customWidth="1"/>
    <col min="7689" max="7690" width="5.125" style="19" customWidth="1"/>
    <col min="7691" max="7691" width="10.625" style="19" customWidth="1"/>
    <col min="7692" max="7692" width="14.875" style="19" customWidth="1"/>
    <col min="7693" max="7693" width="19.25" style="19" customWidth="1"/>
    <col min="7694" max="7694" width="1" style="19" customWidth="1"/>
    <col min="7695" max="7932" width="9" style="19"/>
    <col min="7933" max="7933" width="11" style="19" customWidth="1"/>
    <col min="7934" max="7937" width="9" style="19"/>
    <col min="7938" max="7938" width="11.875" style="19" customWidth="1"/>
    <col min="7939" max="7940" width="6.25" style="19" customWidth="1"/>
    <col min="7941" max="7941" width="13.375" style="19" customWidth="1"/>
    <col min="7942" max="7943" width="6" style="19" customWidth="1"/>
    <col min="7944" max="7944" width="13" style="19" customWidth="1"/>
    <col min="7945" max="7946" width="5.125" style="19" customWidth="1"/>
    <col min="7947" max="7947" width="10.625" style="19" customWidth="1"/>
    <col min="7948" max="7948" width="14.875" style="19" customWidth="1"/>
    <col min="7949" max="7949" width="19.25" style="19" customWidth="1"/>
    <col min="7950" max="7950" width="1" style="19" customWidth="1"/>
    <col min="7951" max="8188" width="9" style="19"/>
    <col min="8189" max="8189" width="11" style="19" customWidth="1"/>
    <col min="8190" max="8193" width="9" style="19"/>
    <col min="8194" max="8194" width="11.875" style="19" customWidth="1"/>
    <col min="8195" max="8196" width="6.25" style="19" customWidth="1"/>
    <col min="8197" max="8197" width="13.375" style="19" customWidth="1"/>
    <col min="8198" max="8199" width="6" style="19" customWidth="1"/>
    <col min="8200" max="8200" width="13" style="19" customWidth="1"/>
    <col min="8201" max="8202" width="5.125" style="19" customWidth="1"/>
    <col min="8203" max="8203" width="10.625" style="19" customWidth="1"/>
    <col min="8204" max="8204" width="14.875" style="19" customWidth="1"/>
    <col min="8205" max="8205" width="19.25" style="19" customWidth="1"/>
    <col min="8206" max="8206" width="1" style="19" customWidth="1"/>
    <col min="8207" max="8444" width="9" style="19"/>
    <col min="8445" max="8445" width="11" style="19" customWidth="1"/>
    <col min="8446" max="8449" width="9" style="19"/>
    <col min="8450" max="8450" width="11.875" style="19" customWidth="1"/>
    <col min="8451" max="8452" width="6.25" style="19" customWidth="1"/>
    <col min="8453" max="8453" width="13.375" style="19" customWidth="1"/>
    <col min="8454" max="8455" width="6" style="19" customWidth="1"/>
    <col min="8456" max="8456" width="13" style="19" customWidth="1"/>
    <col min="8457" max="8458" width="5.125" style="19" customWidth="1"/>
    <col min="8459" max="8459" width="10.625" style="19" customWidth="1"/>
    <col min="8460" max="8460" width="14.875" style="19" customWidth="1"/>
    <col min="8461" max="8461" width="19.25" style="19" customWidth="1"/>
    <col min="8462" max="8462" width="1" style="19" customWidth="1"/>
    <col min="8463" max="8700" width="9" style="19"/>
    <col min="8701" max="8701" width="11" style="19" customWidth="1"/>
    <col min="8702" max="8705" width="9" style="19"/>
    <col min="8706" max="8706" width="11.875" style="19" customWidth="1"/>
    <col min="8707" max="8708" width="6.25" style="19" customWidth="1"/>
    <col min="8709" max="8709" width="13.375" style="19" customWidth="1"/>
    <col min="8710" max="8711" width="6" style="19" customWidth="1"/>
    <col min="8712" max="8712" width="13" style="19" customWidth="1"/>
    <col min="8713" max="8714" width="5.125" style="19" customWidth="1"/>
    <col min="8715" max="8715" width="10.625" style="19" customWidth="1"/>
    <col min="8716" max="8716" width="14.875" style="19" customWidth="1"/>
    <col min="8717" max="8717" width="19.25" style="19" customWidth="1"/>
    <col min="8718" max="8718" width="1" style="19" customWidth="1"/>
    <col min="8719" max="8956" width="9" style="19"/>
    <col min="8957" max="8957" width="11" style="19" customWidth="1"/>
    <col min="8958" max="8961" width="9" style="19"/>
    <col min="8962" max="8962" width="11.875" style="19" customWidth="1"/>
    <col min="8963" max="8964" width="6.25" style="19" customWidth="1"/>
    <col min="8965" max="8965" width="13.375" style="19" customWidth="1"/>
    <col min="8966" max="8967" width="6" style="19" customWidth="1"/>
    <col min="8968" max="8968" width="13" style="19" customWidth="1"/>
    <col min="8969" max="8970" width="5.125" style="19" customWidth="1"/>
    <col min="8971" max="8971" width="10.625" style="19" customWidth="1"/>
    <col min="8972" max="8972" width="14.875" style="19" customWidth="1"/>
    <col min="8973" max="8973" width="19.25" style="19" customWidth="1"/>
    <col min="8974" max="8974" width="1" style="19" customWidth="1"/>
    <col min="8975" max="9212" width="9" style="19"/>
    <col min="9213" max="9213" width="11" style="19" customWidth="1"/>
    <col min="9214" max="9217" width="9" style="19"/>
    <col min="9218" max="9218" width="11.875" style="19" customWidth="1"/>
    <col min="9219" max="9220" width="6.25" style="19" customWidth="1"/>
    <col min="9221" max="9221" width="13.375" style="19" customWidth="1"/>
    <col min="9222" max="9223" width="6" style="19" customWidth="1"/>
    <col min="9224" max="9224" width="13" style="19" customWidth="1"/>
    <col min="9225" max="9226" width="5.125" style="19" customWidth="1"/>
    <col min="9227" max="9227" width="10.625" style="19" customWidth="1"/>
    <col min="9228" max="9228" width="14.875" style="19" customWidth="1"/>
    <col min="9229" max="9229" width="19.25" style="19" customWidth="1"/>
    <col min="9230" max="9230" width="1" style="19" customWidth="1"/>
    <col min="9231" max="9468" width="9" style="19"/>
    <col min="9469" max="9469" width="11" style="19" customWidth="1"/>
    <col min="9470" max="9473" width="9" style="19"/>
    <col min="9474" max="9474" width="11.875" style="19" customWidth="1"/>
    <col min="9475" max="9476" width="6.25" style="19" customWidth="1"/>
    <col min="9477" max="9477" width="13.375" style="19" customWidth="1"/>
    <col min="9478" max="9479" width="6" style="19" customWidth="1"/>
    <col min="9480" max="9480" width="13" style="19" customWidth="1"/>
    <col min="9481" max="9482" width="5.125" style="19" customWidth="1"/>
    <col min="9483" max="9483" width="10.625" style="19" customWidth="1"/>
    <col min="9484" max="9484" width="14.875" style="19" customWidth="1"/>
    <col min="9485" max="9485" width="19.25" style="19" customWidth="1"/>
    <col min="9486" max="9486" width="1" style="19" customWidth="1"/>
    <col min="9487" max="9724" width="9" style="19"/>
    <col min="9725" max="9725" width="11" style="19" customWidth="1"/>
    <col min="9726" max="9729" width="9" style="19"/>
    <col min="9730" max="9730" width="11.875" style="19" customWidth="1"/>
    <col min="9731" max="9732" width="6.25" style="19" customWidth="1"/>
    <col min="9733" max="9733" width="13.375" style="19" customWidth="1"/>
    <col min="9734" max="9735" width="6" style="19" customWidth="1"/>
    <col min="9736" max="9736" width="13" style="19" customWidth="1"/>
    <col min="9737" max="9738" width="5.125" style="19" customWidth="1"/>
    <col min="9739" max="9739" width="10.625" style="19" customWidth="1"/>
    <col min="9740" max="9740" width="14.875" style="19" customWidth="1"/>
    <col min="9741" max="9741" width="19.25" style="19" customWidth="1"/>
    <col min="9742" max="9742" width="1" style="19" customWidth="1"/>
    <col min="9743" max="9980" width="9" style="19"/>
    <col min="9981" max="9981" width="11" style="19" customWidth="1"/>
    <col min="9982" max="9985" width="9" style="19"/>
    <col min="9986" max="9986" width="11.875" style="19" customWidth="1"/>
    <col min="9987" max="9988" width="6.25" style="19" customWidth="1"/>
    <col min="9989" max="9989" width="13.375" style="19" customWidth="1"/>
    <col min="9990" max="9991" width="6" style="19" customWidth="1"/>
    <col min="9992" max="9992" width="13" style="19" customWidth="1"/>
    <col min="9993" max="9994" width="5.125" style="19" customWidth="1"/>
    <col min="9995" max="9995" width="10.625" style="19" customWidth="1"/>
    <col min="9996" max="9996" width="14.875" style="19" customWidth="1"/>
    <col min="9997" max="9997" width="19.25" style="19" customWidth="1"/>
    <col min="9998" max="9998" width="1" style="19" customWidth="1"/>
    <col min="9999" max="10236" width="9" style="19"/>
    <col min="10237" max="10237" width="11" style="19" customWidth="1"/>
    <col min="10238" max="10241" width="9" style="19"/>
    <col min="10242" max="10242" width="11.875" style="19" customWidth="1"/>
    <col min="10243" max="10244" width="6.25" style="19" customWidth="1"/>
    <col min="10245" max="10245" width="13.375" style="19" customWidth="1"/>
    <col min="10246" max="10247" width="6" style="19" customWidth="1"/>
    <col min="10248" max="10248" width="13" style="19" customWidth="1"/>
    <col min="10249" max="10250" width="5.125" style="19" customWidth="1"/>
    <col min="10251" max="10251" width="10.625" style="19" customWidth="1"/>
    <col min="10252" max="10252" width="14.875" style="19" customWidth="1"/>
    <col min="10253" max="10253" width="19.25" style="19" customWidth="1"/>
    <col min="10254" max="10254" width="1" style="19" customWidth="1"/>
    <col min="10255" max="10492" width="9" style="19"/>
    <col min="10493" max="10493" width="11" style="19" customWidth="1"/>
    <col min="10494" max="10497" width="9" style="19"/>
    <col min="10498" max="10498" width="11.875" style="19" customWidth="1"/>
    <col min="10499" max="10500" width="6.25" style="19" customWidth="1"/>
    <col min="10501" max="10501" width="13.375" style="19" customWidth="1"/>
    <col min="10502" max="10503" width="6" style="19" customWidth="1"/>
    <col min="10504" max="10504" width="13" style="19" customWidth="1"/>
    <col min="10505" max="10506" width="5.125" style="19" customWidth="1"/>
    <col min="10507" max="10507" width="10.625" style="19" customWidth="1"/>
    <col min="10508" max="10508" width="14.875" style="19" customWidth="1"/>
    <col min="10509" max="10509" width="19.25" style="19" customWidth="1"/>
    <col min="10510" max="10510" width="1" style="19" customWidth="1"/>
    <col min="10511" max="10748" width="9" style="19"/>
    <col min="10749" max="10749" width="11" style="19" customWidth="1"/>
    <col min="10750" max="10753" width="9" style="19"/>
    <col min="10754" max="10754" width="11.875" style="19" customWidth="1"/>
    <col min="10755" max="10756" width="6.25" style="19" customWidth="1"/>
    <col min="10757" max="10757" width="13.375" style="19" customWidth="1"/>
    <col min="10758" max="10759" width="6" style="19" customWidth="1"/>
    <col min="10760" max="10760" width="13" style="19" customWidth="1"/>
    <col min="10761" max="10762" width="5.125" style="19" customWidth="1"/>
    <col min="10763" max="10763" width="10.625" style="19" customWidth="1"/>
    <col min="10764" max="10764" width="14.875" style="19" customWidth="1"/>
    <col min="10765" max="10765" width="19.25" style="19" customWidth="1"/>
    <col min="10766" max="10766" width="1" style="19" customWidth="1"/>
    <col min="10767" max="11004" width="9" style="19"/>
    <col min="11005" max="11005" width="11" style="19" customWidth="1"/>
    <col min="11006" max="11009" width="9" style="19"/>
    <col min="11010" max="11010" width="11.875" style="19" customWidth="1"/>
    <col min="11011" max="11012" width="6.25" style="19" customWidth="1"/>
    <col min="11013" max="11013" width="13.375" style="19" customWidth="1"/>
    <col min="11014" max="11015" width="6" style="19" customWidth="1"/>
    <col min="11016" max="11016" width="13" style="19" customWidth="1"/>
    <col min="11017" max="11018" width="5.125" style="19" customWidth="1"/>
    <col min="11019" max="11019" width="10.625" style="19" customWidth="1"/>
    <col min="11020" max="11020" width="14.875" style="19" customWidth="1"/>
    <col min="11021" max="11021" width="19.25" style="19" customWidth="1"/>
    <col min="11022" max="11022" width="1" style="19" customWidth="1"/>
    <col min="11023" max="11260" width="9" style="19"/>
    <col min="11261" max="11261" width="11" style="19" customWidth="1"/>
    <col min="11262" max="11265" width="9" style="19"/>
    <col min="11266" max="11266" width="11.875" style="19" customWidth="1"/>
    <col min="11267" max="11268" width="6.25" style="19" customWidth="1"/>
    <col min="11269" max="11269" width="13.375" style="19" customWidth="1"/>
    <col min="11270" max="11271" width="6" style="19" customWidth="1"/>
    <col min="11272" max="11272" width="13" style="19" customWidth="1"/>
    <col min="11273" max="11274" width="5.125" style="19" customWidth="1"/>
    <col min="11275" max="11275" width="10.625" style="19" customWidth="1"/>
    <col min="11276" max="11276" width="14.875" style="19" customWidth="1"/>
    <col min="11277" max="11277" width="19.25" style="19" customWidth="1"/>
    <col min="11278" max="11278" width="1" style="19" customWidth="1"/>
    <col min="11279" max="11516" width="9" style="19"/>
    <col min="11517" max="11517" width="11" style="19" customWidth="1"/>
    <col min="11518" max="11521" width="9" style="19"/>
    <col min="11522" max="11522" width="11.875" style="19" customWidth="1"/>
    <col min="11523" max="11524" width="6.25" style="19" customWidth="1"/>
    <col min="11525" max="11525" width="13.375" style="19" customWidth="1"/>
    <col min="11526" max="11527" width="6" style="19" customWidth="1"/>
    <col min="11528" max="11528" width="13" style="19" customWidth="1"/>
    <col min="11529" max="11530" width="5.125" style="19" customWidth="1"/>
    <col min="11531" max="11531" width="10.625" style="19" customWidth="1"/>
    <col min="11532" max="11532" width="14.875" style="19" customWidth="1"/>
    <col min="11533" max="11533" width="19.25" style="19" customWidth="1"/>
    <col min="11534" max="11534" width="1" style="19" customWidth="1"/>
    <col min="11535" max="11772" width="9" style="19"/>
    <col min="11773" max="11773" width="11" style="19" customWidth="1"/>
    <col min="11774" max="11777" width="9" style="19"/>
    <col min="11778" max="11778" width="11.875" style="19" customWidth="1"/>
    <col min="11779" max="11780" width="6.25" style="19" customWidth="1"/>
    <col min="11781" max="11781" width="13.375" style="19" customWidth="1"/>
    <col min="11782" max="11783" width="6" style="19" customWidth="1"/>
    <col min="11784" max="11784" width="13" style="19" customWidth="1"/>
    <col min="11785" max="11786" width="5.125" style="19" customWidth="1"/>
    <col min="11787" max="11787" width="10.625" style="19" customWidth="1"/>
    <col min="11788" max="11788" width="14.875" style="19" customWidth="1"/>
    <col min="11789" max="11789" width="19.25" style="19" customWidth="1"/>
    <col min="11790" max="11790" width="1" style="19" customWidth="1"/>
    <col min="11791" max="12028" width="9" style="19"/>
    <col min="12029" max="12029" width="11" style="19" customWidth="1"/>
    <col min="12030" max="12033" width="9" style="19"/>
    <col min="12034" max="12034" width="11.875" style="19" customWidth="1"/>
    <col min="12035" max="12036" width="6.25" style="19" customWidth="1"/>
    <col min="12037" max="12037" width="13.375" style="19" customWidth="1"/>
    <col min="12038" max="12039" width="6" style="19" customWidth="1"/>
    <col min="12040" max="12040" width="13" style="19" customWidth="1"/>
    <col min="12041" max="12042" width="5.125" style="19" customWidth="1"/>
    <col min="12043" max="12043" width="10.625" style="19" customWidth="1"/>
    <col min="12044" max="12044" width="14.875" style="19" customWidth="1"/>
    <col min="12045" max="12045" width="19.25" style="19" customWidth="1"/>
    <col min="12046" max="12046" width="1" style="19" customWidth="1"/>
    <col min="12047" max="12284" width="9" style="19"/>
    <col min="12285" max="12285" width="11" style="19" customWidth="1"/>
    <col min="12286" max="12289" width="9" style="19"/>
    <col min="12290" max="12290" width="11.875" style="19" customWidth="1"/>
    <col min="12291" max="12292" width="6.25" style="19" customWidth="1"/>
    <col min="12293" max="12293" width="13.375" style="19" customWidth="1"/>
    <col min="12294" max="12295" width="6" style="19" customWidth="1"/>
    <col min="12296" max="12296" width="13" style="19" customWidth="1"/>
    <col min="12297" max="12298" width="5.125" style="19" customWidth="1"/>
    <col min="12299" max="12299" width="10.625" style="19" customWidth="1"/>
    <col min="12300" max="12300" width="14.875" style="19" customWidth="1"/>
    <col min="12301" max="12301" width="19.25" style="19" customWidth="1"/>
    <col min="12302" max="12302" width="1" style="19" customWidth="1"/>
    <col min="12303" max="12540" width="9" style="19"/>
    <col min="12541" max="12541" width="11" style="19" customWidth="1"/>
    <col min="12542" max="12545" width="9" style="19"/>
    <col min="12546" max="12546" width="11.875" style="19" customWidth="1"/>
    <col min="12547" max="12548" width="6.25" style="19" customWidth="1"/>
    <col min="12549" max="12549" width="13.375" style="19" customWidth="1"/>
    <col min="12550" max="12551" width="6" style="19" customWidth="1"/>
    <col min="12552" max="12552" width="13" style="19" customWidth="1"/>
    <col min="12553" max="12554" width="5.125" style="19" customWidth="1"/>
    <col min="12555" max="12555" width="10.625" style="19" customWidth="1"/>
    <col min="12556" max="12556" width="14.875" style="19" customWidth="1"/>
    <col min="12557" max="12557" width="19.25" style="19" customWidth="1"/>
    <col min="12558" max="12558" width="1" style="19" customWidth="1"/>
    <col min="12559" max="12796" width="9" style="19"/>
    <col min="12797" max="12797" width="11" style="19" customWidth="1"/>
    <col min="12798" max="12801" width="9" style="19"/>
    <col min="12802" max="12802" width="11.875" style="19" customWidth="1"/>
    <col min="12803" max="12804" width="6.25" style="19" customWidth="1"/>
    <col min="12805" max="12805" width="13.375" style="19" customWidth="1"/>
    <col min="12806" max="12807" width="6" style="19" customWidth="1"/>
    <col min="12808" max="12808" width="13" style="19" customWidth="1"/>
    <col min="12809" max="12810" width="5.125" style="19" customWidth="1"/>
    <col min="12811" max="12811" width="10.625" style="19" customWidth="1"/>
    <col min="12812" max="12812" width="14.875" style="19" customWidth="1"/>
    <col min="12813" max="12813" width="19.25" style="19" customWidth="1"/>
    <col min="12814" max="12814" width="1" style="19" customWidth="1"/>
    <col min="12815" max="13052" width="9" style="19"/>
    <col min="13053" max="13053" width="11" style="19" customWidth="1"/>
    <col min="13054" max="13057" width="9" style="19"/>
    <col min="13058" max="13058" width="11.875" style="19" customWidth="1"/>
    <col min="13059" max="13060" width="6.25" style="19" customWidth="1"/>
    <col min="13061" max="13061" width="13.375" style="19" customWidth="1"/>
    <col min="13062" max="13063" width="6" style="19" customWidth="1"/>
    <col min="13064" max="13064" width="13" style="19" customWidth="1"/>
    <col min="13065" max="13066" width="5.125" style="19" customWidth="1"/>
    <col min="13067" max="13067" width="10.625" style="19" customWidth="1"/>
    <col min="13068" max="13068" width="14.875" style="19" customWidth="1"/>
    <col min="13069" max="13069" width="19.25" style="19" customWidth="1"/>
    <col min="13070" max="13070" width="1" style="19" customWidth="1"/>
    <col min="13071" max="13308" width="9" style="19"/>
    <col min="13309" max="13309" width="11" style="19" customWidth="1"/>
    <col min="13310" max="13313" width="9" style="19"/>
    <col min="13314" max="13314" width="11.875" style="19" customWidth="1"/>
    <col min="13315" max="13316" width="6.25" style="19" customWidth="1"/>
    <col min="13317" max="13317" width="13.375" style="19" customWidth="1"/>
    <col min="13318" max="13319" width="6" style="19" customWidth="1"/>
    <col min="13320" max="13320" width="13" style="19" customWidth="1"/>
    <col min="13321" max="13322" width="5.125" style="19" customWidth="1"/>
    <col min="13323" max="13323" width="10.625" style="19" customWidth="1"/>
    <col min="13324" max="13324" width="14.875" style="19" customWidth="1"/>
    <col min="13325" max="13325" width="19.25" style="19" customWidth="1"/>
    <col min="13326" max="13326" width="1" style="19" customWidth="1"/>
    <col min="13327" max="13564" width="9" style="19"/>
    <col min="13565" max="13565" width="11" style="19" customWidth="1"/>
    <col min="13566" max="13569" width="9" style="19"/>
    <col min="13570" max="13570" width="11.875" style="19" customWidth="1"/>
    <col min="13571" max="13572" width="6.25" style="19" customWidth="1"/>
    <col min="13573" max="13573" width="13.375" style="19" customWidth="1"/>
    <col min="13574" max="13575" width="6" style="19" customWidth="1"/>
    <col min="13576" max="13576" width="13" style="19" customWidth="1"/>
    <col min="13577" max="13578" width="5.125" style="19" customWidth="1"/>
    <col min="13579" max="13579" width="10.625" style="19" customWidth="1"/>
    <col min="13580" max="13580" width="14.875" style="19" customWidth="1"/>
    <col min="13581" max="13581" width="19.25" style="19" customWidth="1"/>
    <col min="13582" max="13582" width="1" style="19" customWidth="1"/>
    <col min="13583" max="13820" width="9" style="19"/>
    <col min="13821" max="13821" width="11" style="19" customWidth="1"/>
    <col min="13822" max="13825" width="9" style="19"/>
    <col min="13826" max="13826" width="11.875" style="19" customWidth="1"/>
    <col min="13827" max="13828" width="6.25" style="19" customWidth="1"/>
    <col min="13829" max="13829" width="13.375" style="19" customWidth="1"/>
    <col min="13830" max="13831" width="6" style="19" customWidth="1"/>
    <col min="13832" max="13832" width="13" style="19" customWidth="1"/>
    <col min="13833" max="13834" width="5.125" style="19" customWidth="1"/>
    <col min="13835" max="13835" width="10.625" style="19" customWidth="1"/>
    <col min="13836" max="13836" width="14.875" style="19" customWidth="1"/>
    <col min="13837" max="13837" width="19.25" style="19" customWidth="1"/>
    <col min="13838" max="13838" width="1" style="19" customWidth="1"/>
    <col min="13839" max="14076" width="9" style="19"/>
    <col min="14077" max="14077" width="11" style="19" customWidth="1"/>
    <col min="14078" max="14081" width="9" style="19"/>
    <col min="14082" max="14082" width="11.875" style="19" customWidth="1"/>
    <col min="14083" max="14084" width="6.25" style="19" customWidth="1"/>
    <col min="14085" max="14085" width="13.375" style="19" customWidth="1"/>
    <col min="14086" max="14087" width="6" style="19" customWidth="1"/>
    <col min="14088" max="14088" width="13" style="19" customWidth="1"/>
    <col min="14089" max="14090" width="5.125" style="19" customWidth="1"/>
    <col min="14091" max="14091" width="10.625" style="19" customWidth="1"/>
    <col min="14092" max="14092" width="14.875" style="19" customWidth="1"/>
    <col min="14093" max="14093" width="19.25" style="19" customWidth="1"/>
    <col min="14094" max="14094" width="1" style="19" customWidth="1"/>
    <col min="14095" max="14332" width="9" style="19"/>
    <col min="14333" max="14333" width="11" style="19" customWidth="1"/>
    <col min="14334" max="14337" width="9" style="19"/>
    <col min="14338" max="14338" width="11.875" style="19" customWidth="1"/>
    <col min="14339" max="14340" width="6.25" style="19" customWidth="1"/>
    <col min="14341" max="14341" width="13.375" style="19" customWidth="1"/>
    <col min="14342" max="14343" width="6" style="19" customWidth="1"/>
    <col min="14344" max="14344" width="13" style="19" customWidth="1"/>
    <col min="14345" max="14346" width="5.125" style="19" customWidth="1"/>
    <col min="14347" max="14347" width="10.625" style="19" customWidth="1"/>
    <col min="14348" max="14348" width="14.875" style="19" customWidth="1"/>
    <col min="14349" max="14349" width="19.25" style="19" customWidth="1"/>
    <col min="14350" max="14350" width="1" style="19" customWidth="1"/>
    <col min="14351" max="14588" width="9" style="19"/>
    <col min="14589" max="14589" width="11" style="19" customWidth="1"/>
    <col min="14590" max="14593" width="9" style="19"/>
    <col min="14594" max="14594" width="11.875" style="19" customWidth="1"/>
    <col min="14595" max="14596" width="6.25" style="19" customWidth="1"/>
    <col min="14597" max="14597" width="13.375" style="19" customWidth="1"/>
    <col min="14598" max="14599" width="6" style="19" customWidth="1"/>
    <col min="14600" max="14600" width="13" style="19" customWidth="1"/>
    <col min="14601" max="14602" width="5.125" style="19" customWidth="1"/>
    <col min="14603" max="14603" width="10.625" style="19" customWidth="1"/>
    <col min="14604" max="14604" width="14.875" style="19" customWidth="1"/>
    <col min="14605" max="14605" width="19.25" style="19" customWidth="1"/>
    <col min="14606" max="14606" width="1" style="19" customWidth="1"/>
    <col min="14607" max="14844" width="9" style="19"/>
    <col min="14845" max="14845" width="11" style="19" customWidth="1"/>
    <col min="14846" max="14849" width="9" style="19"/>
    <col min="14850" max="14850" width="11.875" style="19" customWidth="1"/>
    <col min="14851" max="14852" width="6.25" style="19" customWidth="1"/>
    <col min="14853" max="14853" width="13.375" style="19" customWidth="1"/>
    <col min="14854" max="14855" width="6" style="19" customWidth="1"/>
    <col min="14856" max="14856" width="13" style="19" customWidth="1"/>
    <col min="14857" max="14858" width="5.125" style="19" customWidth="1"/>
    <col min="14859" max="14859" width="10.625" style="19" customWidth="1"/>
    <col min="14860" max="14860" width="14.875" style="19" customWidth="1"/>
    <col min="14861" max="14861" width="19.25" style="19" customWidth="1"/>
    <col min="14862" max="14862" width="1" style="19" customWidth="1"/>
    <col min="14863" max="15100" width="9" style="19"/>
    <col min="15101" max="15101" width="11" style="19" customWidth="1"/>
    <col min="15102" max="15105" width="9" style="19"/>
    <col min="15106" max="15106" width="11.875" style="19" customWidth="1"/>
    <col min="15107" max="15108" width="6.25" style="19" customWidth="1"/>
    <col min="15109" max="15109" width="13.375" style="19" customWidth="1"/>
    <col min="15110" max="15111" width="6" style="19" customWidth="1"/>
    <col min="15112" max="15112" width="13" style="19" customWidth="1"/>
    <col min="15113" max="15114" width="5.125" style="19" customWidth="1"/>
    <col min="15115" max="15115" width="10.625" style="19" customWidth="1"/>
    <col min="15116" max="15116" width="14.875" style="19" customWidth="1"/>
    <col min="15117" max="15117" width="19.25" style="19" customWidth="1"/>
    <col min="15118" max="15118" width="1" style="19" customWidth="1"/>
    <col min="15119" max="15356" width="9" style="19"/>
    <col min="15357" max="15357" width="11" style="19" customWidth="1"/>
    <col min="15358" max="15361" width="9" style="19"/>
    <col min="15362" max="15362" width="11.875" style="19" customWidth="1"/>
    <col min="15363" max="15364" width="6.25" style="19" customWidth="1"/>
    <col min="15365" max="15365" width="13.375" style="19" customWidth="1"/>
    <col min="15366" max="15367" width="6" style="19" customWidth="1"/>
    <col min="15368" max="15368" width="13" style="19" customWidth="1"/>
    <col min="15369" max="15370" width="5.125" style="19" customWidth="1"/>
    <col min="15371" max="15371" width="10.625" style="19" customWidth="1"/>
    <col min="15372" max="15372" width="14.875" style="19" customWidth="1"/>
    <col min="15373" max="15373" width="19.25" style="19" customWidth="1"/>
    <col min="15374" max="15374" width="1" style="19" customWidth="1"/>
    <col min="15375" max="15612" width="9" style="19"/>
    <col min="15613" max="15613" width="11" style="19" customWidth="1"/>
    <col min="15614" max="15617" width="9" style="19"/>
    <col min="15618" max="15618" width="11.875" style="19" customWidth="1"/>
    <col min="15619" max="15620" width="6.25" style="19" customWidth="1"/>
    <col min="15621" max="15621" width="13.375" style="19" customWidth="1"/>
    <col min="15622" max="15623" width="6" style="19" customWidth="1"/>
    <col min="15624" max="15624" width="13" style="19" customWidth="1"/>
    <col min="15625" max="15626" width="5.125" style="19" customWidth="1"/>
    <col min="15627" max="15627" width="10.625" style="19" customWidth="1"/>
    <col min="15628" max="15628" width="14.875" style="19" customWidth="1"/>
    <col min="15629" max="15629" width="19.25" style="19" customWidth="1"/>
    <col min="15630" max="15630" width="1" style="19" customWidth="1"/>
    <col min="15631" max="15868" width="9" style="19"/>
    <col min="15869" max="15869" width="11" style="19" customWidth="1"/>
    <col min="15870" max="15873" width="9" style="19"/>
    <col min="15874" max="15874" width="11.875" style="19" customWidth="1"/>
    <col min="15875" max="15876" width="6.25" style="19" customWidth="1"/>
    <col min="15877" max="15877" width="13.375" style="19" customWidth="1"/>
    <col min="15878" max="15879" width="6" style="19" customWidth="1"/>
    <col min="15880" max="15880" width="13" style="19" customWidth="1"/>
    <col min="15881" max="15882" width="5.125" style="19" customWidth="1"/>
    <col min="15883" max="15883" width="10.625" style="19" customWidth="1"/>
    <col min="15884" max="15884" width="14.875" style="19" customWidth="1"/>
    <col min="15885" max="15885" width="19.25" style="19" customWidth="1"/>
    <col min="15886" max="15886" width="1" style="19" customWidth="1"/>
    <col min="15887" max="16124" width="9" style="19"/>
    <col min="16125" max="16125" width="11" style="19" customWidth="1"/>
    <col min="16126" max="16129" width="9" style="19"/>
    <col min="16130" max="16130" width="11.875" style="19" customWidth="1"/>
    <col min="16131" max="16132" width="6.25" style="19" customWidth="1"/>
    <col min="16133" max="16133" width="13.375" style="19" customWidth="1"/>
    <col min="16134" max="16135" width="6" style="19" customWidth="1"/>
    <col min="16136" max="16136" width="13" style="19" customWidth="1"/>
    <col min="16137" max="16138" width="5.125" style="19" customWidth="1"/>
    <col min="16139" max="16139" width="10.625" style="19" customWidth="1"/>
    <col min="16140" max="16140" width="14.875" style="19" customWidth="1"/>
    <col min="16141" max="16141" width="19.25" style="19" customWidth="1"/>
    <col min="16142" max="16142" width="1" style="19" customWidth="1"/>
    <col min="16143" max="16384" width="9" style="19"/>
  </cols>
  <sheetData>
    <row r="1" spans="2:13" ht="14.25" x14ac:dyDescent="0.15">
      <c r="B1" s="18" t="s">
        <v>166</v>
      </c>
      <c r="C1" s="25"/>
      <c r="D1" s="18"/>
      <c r="E1" s="18"/>
      <c r="F1" s="26"/>
      <c r="G1" s="26"/>
      <c r="H1" s="18"/>
      <c r="M1" s="33"/>
    </row>
    <row r="2" spans="2:13" ht="14.25" x14ac:dyDescent="0.15">
      <c r="C2" s="20"/>
      <c r="D2" s="20"/>
      <c r="E2" s="20"/>
      <c r="F2" s="20"/>
      <c r="G2" s="21"/>
      <c r="H2" s="22"/>
      <c r="I2" s="20"/>
      <c r="J2" s="20"/>
      <c r="K2" s="20"/>
      <c r="L2" s="28"/>
      <c r="M2" s="20"/>
    </row>
    <row r="3" spans="2:13" ht="27" customHeight="1" x14ac:dyDescent="0.15">
      <c r="B3" s="328" t="s">
        <v>24</v>
      </c>
      <c r="C3" s="328"/>
      <c r="D3" s="329"/>
      <c r="E3" s="329"/>
      <c r="F3" s="329"/>
      <c r="G3" s="329"/>
      <c r="H3" s="86"/>
      <c r="I3" s="20"/>
      <c r="J3" s="20"/>
      <c r="K3" s="20"/>
      <c r="L3" s="28"/>
      <c r="M3" s="20"/>
    </row>
    <row r="4" spans="2:13" ht="6.75" customHeight="1" x14ac:dyDescent="0.15">
      <c r="B4" s="87"/>
      <c r="C4" s="87"/>
      <c r="D4" s="87"/>
      <c r="E4" s="87"/>
      <c r="F4" s="87"/>
      <c r="G4" s="87"/>
      <c r="H4" s="86"/>
      <c r="I4" s="20"/>
      <c r="J4" s="20"/>
      <c r="K4" s="20"/>
      <c r="L4" s="28"/>
      <c r="M4" s="20"/>
    </row>
    <row r="5" spans="2:13" ht="27" customHeight="1" x14ac:dyDescent="0.15">
      <c r="B5" s="330" t="s">
        <v>37</v>
      </c>
      <c r="C5" s="330"/>
      <c r="D5" s="330"/>
      <c r="E5" s="330"/>
      <c r="F5" s="330"/>
      <c r="G5" s="330"/>
      <c r="H5" s="77"/>
      <c r="I5" s="20"/>
      <c r="J5" s="20"/>
      <c r="K5" s="20"/>
      <c r="L5" s="28"/>
      <c r="M5" s="20"/>
    </row>
    <row r="6" spans="2:13" ht="9.75" customHeight="1" x14ac:dyDescent="0.15">
      <c r="C6" s="19"/>
      <c r="F6" s="19"/>
      <c r="G6" s="74"/>
      <c r="H6" s="74"/>
      <c r="I6" s="20"/>
      <c r="J6" s="20"/>
      <c r="K6" s="20"/>
      <c r="L6" s="28"/>
      <c r="M6" s="20"/>
    </row>
    <row r="7" spans="2:13" ht="3.75" customHeight="1" x14ac:dyDescent="0.15">
      <c r="B7" s="20"/>
      <c r="C7" s="20"/>
      <c r="D7" s="20"/>
      <c r="E7" s="20"/>
      <c r="F7" s="20"/>
      <c r="G7" s="21"/>
      <c r="H7" s="22"/>
      <c r="I7" s="20"/>
      <c r="J7" s="20"/>
      <c r="K7" s="20"/>
      <c r="L7" s="28"/>
      <c r="M7" s="20"/>
    </row>
    <row r="8" spans="2:13" ht="16.5" customHeight="1" x14ac:dyDescent="0.15">
      <c r="B8" s="74" t="s">
        <v>150</v>
      </c>
      <c r="C8" s="92"/>
      <c r="D8" s="92"/>
      <c r="E8" s="92"/>
      <c r="F8" s="92"/>
      <c r="G8" s="92"/>
      <c r="H8" s="92"/>
      <c r="I8" s="20"/>
      <c r="J8" s="20"/>
      <c r="K8" s="23"/>
      <c r="L8" s="23"/>
      <c r="M8" s="20"/>
    </row>
    <row r="9" spans="2:13" ht="16.5" customHeight="1" x14ac:dyDescent="0.15">
      <c r="B9" s="74" t="s">
        <v>151</v>
      </c>
      <c r="C9" s="92"/>
      <c r="D9" s="92"/>
      <c r="E9" s="92"/>
      <c r="F9" s="92"/>
      <c r="G9" s="92"/>
      <c r="H9" s="92"/>
      <c r="I9" s="20"/>
      <c r="J9" s="20"/>
      <c r="K9" s="23"/>
      <c r="L9" s="149"/>
      <c r="M9" s="23" t="s">
        <v>34</v>
      </c>
    </row>
    <row r="10" spans="2:13" ht="15.75" customHeight="1" x14ac:dyDescent="0.15">
      <c r="B10" s="23" t="s">
        <v>152</v>
      </c>
      <c r="C10" s="23"/>
      <c r="D10" s="23"/>
      <c r="E10" s="23"/>
      <c r="F10" s="23"/>
      <c r="G10" s="23"/>
      <c r="H10" s="23"/>
      <c r="I10" s="23"/>
      <c r="J10" s="23"/>
      <c r="L10" s="150"/>
      <c r="M10" s="27" t="s">
        <v>35</v>
      </c>
    </row>
    <row r="11" spans="2:13" ht="3.75" customHeight="1" thickBot="1" x14ac:dyDescent="0.2">
      <c r="B11" s="74"/>
      <c r="C11" s="23"/>
      <c r="D11" s="23"/>
      <c r="E11" s="23"/>
      <c r="F11" s="23"/>
      <c r="G11" s="23"/>
      <c r="H11" s="23"/>
      <c r="I11" s="23"/>
      <c r="J11" s="23"/>
      <c r="K11" s="23"/>
      <c r="L11" s="23"/>
      <c r="M11" s="23"/>
    </row>
    <row r="12" spans="2:13" ht="24" customHeight="1" thickBot="1" x14ac:dyDescent="0.2">
      <c r="B12" s="331" t="s">
        <v>105</v>
      </c>
      <c r="C12" s="332"/>
      <c r="D12" s="332"/>
      <c r="E12" s="332"/>
      <c r="F12" s="332"/>
      <c r="G12" s="332"/>
      <c r="H12" s="332"/>
      <c r="I12" s="332"/>
      <c r="J12" s="332"/>
      <c r="K12" s="332"/>
      <c r="L12" s="332"/>
      <c r="M12" s="333"/>
    </row>
    <row r="13" spans="2:13" ht="39" customHeight="1" x14ac:dyDescent="0.15">
      <c r="B13" s="136" t="s">
        <v>49</v>
      </c>
      <c r="C13" s="137" t="s">
        <v>36</v>
      </c>
      <c r="D13" s="334" t="s">
        <v>30</v>
      </c>
      <c r="E13" s="334"/>
      <c r="F13" s="335"/>
      <c r="G13" s="336"/>
      <c r="H13" s="337"/>
      <c r="I13" s="338"/>
      <c r="J13" s="338"/>
      <c r="K13" s="338"/>
      <c r="L13" s="339" t="s">
        <v>10</v>
      </c>
      <c r="M13" s="340"/>
    </row>
    <row r="14" spans="2:13" ht="15" customHeight="1" x14ac:dyDescent="0.15">
      <c r="B14" s="316"/>
      <c r="C14" s="319"/>
      <c r="D14" s="275" t="s">
        <v>28</v>
      </c>
      <c r="E14" s="275"/>
      <c r="F14" s="322"/>
      <c r="G14" s="323"/>
      <c r="H14" s="324"/>
      <c r="I14" s="279"/>
      <c r="J14" s="279"/>
      <c r="K14" s="279"/>
      <c r="L14" s="293"/>
      <c r="M14" s="294"/>
    </row>
    <row r="15" spans="2:13" ht="15" customHeight="1" x14ac:dyDescent="0.15">
      <c r="B15" s="317"/>
      <c r="C15" s="320"/>
      <c r="D15" s="297" t="s">
        <v>31</v>
      </c>
      <c r="E15" s="297"/>
      <c r="F15" s="304"/>
      <c r="G15" s="305"/>
      <c r="H15" s="306"/>
      <c r="I15" s="289"/>
      <c r="J15" s="289"/>
      <c r="K15" s="289"/>
      <c r="L15" s="295"/>
      <c r="M15" s="296"/>
    </row>
    <row r="16" spans="2:13" ht="15" customHeight="1" x14ac:dyDescent="0.15">
      <c r="B16" s="317"/>
      <c r="C16" s="320"/>
      <c r="D16" s="297"/>
      <c r="E16" s="297"/>
      <c r="F16" s="307"/>
      <c r="G16" s="308"/>
      <c r="H16" s="309"/>
      <c r="I16" s="289"/>
      <c r="J16" s="289"/>
      <c r="K16" s="289"/>
      <c r="L16" s="295"/>
      <c r="M16" s="296"/>
    </row>
    <row r="17" spans="2:13" ht="15" customHeight="1" x14ac:dyDescent="0.15">
      <c r="B17" s="317"/>
      <c r="C17" s="320"/>
      <c r="D17" s="264" t="s">
        <v>73</v>
      </c>
      <c r="E17" s="264"/>
      <c r="F17" s="310"/>
      <c r="G17" s="311"/>
      <c r="H17" s="312"/>
      <c r="I17" s="289"/>
      <c r="J17" s="289"/>
      <c r="K17" s="289"/>
      <c r="L17" s="151">
        <f>SUM(F17,I17)</f>
        <v>0</v>
      </c>
      <c r="M17" s="152" t="s">
        <v>18</v>
      </c>
    </row>
    <row r="18" spans="2:13" ht="15" customHeight="1" x14ac:dyDescent="0.15">
      <c r="B18" s="317"/>
      <c r="C18" s="320"/>
      <c r="D18" s="264" t="s">
        <v>85</v>
      </c>
      <c r="E18" s="264"/>
      <c r="F18" s="325"/>
      <c r="G18" s="326"/>
      <c r="H18" s="327"/>
      <c r="I18" s="268"/>
      <c r="J18" s="268"/>
      <c r="K18" s="268"/>
      <c r="L18" s="153">
        <f>SUM(F18,I18)</f>
        <v>0</v>
      </c>
      <c r="M18" s="154" t="s">
        <v>98</v>
      </c>
    </row>
    <row r="19" spans="2:13" ht="15" customHeight="1" x14ac:dyDescent="0.15">
      <c r="B19" s="317"/>
      <c r="C19" s="320"/>
      <c r="D19" s="264" t="s">
        <v>86</v>
      </c>
      <c r="E19" s="264"/>
      <c r="F19" s="325"/>
      <c r="G19" s="326"/>
      <c r="H19" s="327"/>
      <c r="I19" s="268"/>
      <c r="J19" s="268"/>
      <c r="K19" s="268"/>
      <c r="L19" s="153">
        <f>SUM(F19,I19)</f>
        <v>0</v>
      </c>
      <c r="M19" s="154" t="s">
        <v>99</v>
      </c>
    </row>
    <row r="20" spans="2:13" ht="15" customHeight="1" x14ac:dyDescent="0.15">
      <c r="B20" s="317"/>
      <c r="C20" s="320"/>
      <c r="D20" s="264" t="s">
        <v>87</v>
      </c>
      <c r="E20" s="264"/>
      <c r="F20" s="280">
        <f>F18-F19</f>
        <v>0</v>
      </c>
      <c r="G20" s="281"/>
      <c r="H20" s="282"/>
      <c r="I20" s="280">
        <f>I18-I19</f>
        <v>0</v>
      </c>
      <c r="J20" s="281"/>
      <c r="K20" s="282"/>
      <c r="L20" s="153">
        <f>SUM(F20,I20)</f>
        <v>0</v>
      </c>
      <c r="M20" s="154" t="s">
        <v>113</v>
      </c>
    </row>
    <row r="21" spans="2:13" ht="15" customHeight="1" x14ac:dyDescent="0.15">
      <c r="B21" s="317"/>
      <c r="C21" s="320"/>
      <c r="D21" s="264" t="s">
        <v>88</v>
      </c>
      <c r="E21" s="264"/>
      <c r="F21" s="280">
        <f>IF(F18&lt;&gt;0,(F20/F18)*100,0)</f>
        <v>0</v>
      </c>
      <c r="G21" s="281"/>
      <c r="H21" s="282"/>
      <c r="I21" s="280">
        <f>IF(I18&lt;&gt;0,(I20/I18)*100,0)</f>
        <v>0</v>
      </c>
      <c r="J21" s="281"/>
      <c r="K21" s="282"/>
      <c r="L21" s="153">
        <f>IF(L20&gt;1,(L20/L18)*100,0)</f>
        <v>0</v>
      </c>
      <c r="M21" s="154" t="s">
        <v>68</v>
      </c>
    </row>
    <row r="22" spans="2:13" ht="15" customHeight="1" x14ac:dyDescent="0.15">
      <c r="B22" s="317"/>
      <c r="C22" s="320"/>
      <c r="D22" s="264" t="s">
        <v>89</v>
      </c>
      <c r="E22" s="264"/>
      <c r="F22" s="280">
        <f>IF(F20&lt;&gt;0,F20*$C14,0)</f>
        <v>0</v>
      </c>
      <c r="G22" s="281"/>
      <c r="H22" s="282"/>
      <c r="I22" s="280">
        <f>IF(I20&lt;&gt;0,I20*$C14,0)</f>
        <v>0</v>
      </c>
      <c r="J22" s="281"/>
      <c r="K22" s="282"/>
      <c r="L22" s="153">
        <f>SUM(F22,I22)</f>
        <v>0</v>
      </c>
      <c r="M22" s="154" t="s">
        <v>114</v>
      </c>
    </row>
    <row r="23" spans="2:13" ht="15" customHeight="1" x14ac:dyDescent="0.15">
      <c r="B23" s="317"/>
      <c r="C23" s="320"/>
      <c r="D23" s="264" t="s">
        <v>32</v>
      </c>
      <c r="E23" s="264"/>
      <c r="F23" s="283">
        <f>IF(F20&lt;&gt;0,F17/F22,0)</f>
        <v>0</v>
      </c>
      <c r="G23" s="284"/>
      <c r="H23" s="285"/>
      <c r="I23" s="283">
        <f>IF(I20&lt;&gt;0,I17/I22,0)</f>
        <v>0</v>
      </c>
      <c r="J23" s="284"/>
      <c r="K23" s="285"/>
      <c r="L23" s="151">
        <f>IF(L22&gt;1,L17/L22,0)</f>
        <v>0</v>
      </c>
      <c r="M23" s="154" t="s">
        <v>115</v>
      </c>
    </row>
    <row r="24" spans="2:13" ht="15" customHeight="1" x14ac:dyDescent="0.15">
      <c r="B24" s="318"/>
      <c r="C24" s="321"/>
      <c r="D24" s="253" t="s">
        <v>52</v>
      </c>
      <c r="E24" s="253"/>
      <c r="F24" s="313"/>
      <c r="G24" s="314"/>
      <c r="H24" s="315"/>
      <c r="I24" s="257"/>
      <c r="J24" s="257"/>
      <c r="K24" s="257"/>
      <c r="L24" s="155">
        <f>SUM(F24,I24)</f>
        <v>0</v>
      </c>
      <c r="M24" s="156" t="s">
        <v>25</v>
      </c>
    </row>
    <row r="25" spans="2:13" ht="15" customHeight="1" x14ac:dyDescent="0.15">
      <c r="B25" s="316"/>
      <c r="C25" s="319"/>
      <c r="D25" s="275" t="s">
        <v>28</v>
      </c>
      <c r="E25" s="275"/>
      <c r="F25" s="322"/>
      <c r="G25" s="323"/>
      <c r="H25" s="324"/>
      <c r="I25" s="279"/>
      <c r="J25" s="279"/>
      <c r="K25" s="279"/>
      <c r="L25" s="293"/>
      <c r="M25" s="294"/>
    </row>
    <row r="26" spans="2:13" ht="15" customHeight="1" x14ac:dyDescent="0.15">
      <c r="B26" s="317"/>
      <c r="C26" s="320"/>
      <c r="D26" s="297" t="s">
        <v>31</v>
      </c>
      <c r="E26" s="297"/>
      <c r="F26" s="304"/>
      <c r="G26" s="305"/>
      <c r="H26" s="306"/>
      <c r="I26" s="289"/>
      <c r="J26" s="289"/>
      <c r="K26" s="289"/>
      <c r="L26" s="295"/>
      <c r="M26" s="296"/>
    </row>
    <row r="27" spans="2:13" ht="15" customHeight="1" x14ac:dyDescent="0.15">
      <c r="B27" s="317"/>
      <c r="C27" s="320"/>
      <c r="D27" s="297"/>
      <c r="E27" s="297"/>
      <c r="F27" s="307"/>
      <c r="G27" s="308"/>
      <c r="H27" s="309"/>
      <c r="I27" s="289"/>
      <c r="J27" s="289"/>
      <c r="K27" s="289"/>
      <c r="L27" s="295"/>
      <c r="M27" s="296"/>
    </row>
    <row r="28" spans="2:13" ht="15" customHeight="1" x14ac:dyDescent="0.15">
      <c r="B28" s="317"/>
      <c r="C28" s="320"/>
      <c r="D28" s="264" t="s">
        <v>73</v>
      </c>
      <c r="E28" s="264"/>
      <c r="F28" s="310"/>
      <c r="G28" s="311"/>
      <c r="H28" s="312"/>
      <c r="I28" s="289"/>
      <c r="J28" s="289"/>
      <c r="K28" s="289"/>
      <c r="L28" s="151">
        <f>SUM(F28,I28)</f>
        <v>0</v>
      </c>
      <c r="M28" s="152" t="s">
        <v>18</v>
      </c>
    </row>
    <row r="29" spans="2:13" ht="15" customHeight="1" x14ac:dyDescent="0.15">
      <c r="B29" s="317"/>
      <c r="C29" s="320"/>
      <c r="D29" s="264" t="s">
        <v>85</v>
      </c>
      <c r="E29" s="264"/>
      <c r="F29" s="325"/>
      <c r="G29" s="326"/>
      <c r="H29" s="327"/>
      <c r="I29" s="268"/>
      <c r="J29" s="268"/>
      <c r="K29" s="268"/>
      <c r="L29" s="153">
        <f>SUM(F29,I29)</f>
        <v>0</v>
      </c>
      <c r="M29" s="154" t="s">
        <v>98</v>
      </c>
    </row>
    <row r="30" spans="2:13" ht="15" customHeight="1" x14ac:dyDescent="0.15">
      <c r="B30" s="317"/>
      <c r="C30" s="320"/>
      <c r="D30" s="264" t="s">
        <v>86</v>
      </c>
      <c r="E30" s="264"/>
      <c r="F30" s="325"/>
      <c r="G30" s="326"/>
      <c r="H30" s="327"/>
      <c r="I30" s="268"/>
      <c r="J30" s="268"/>
      <c r="K30" s="268"/>
      <c r="L30" s="153">
        <f>SUM(F30,I30)</f>
        <v>0</v>
      </c>
      <c r="M30" s="154" t="s">
        <v>99</v>
      </c>
    </row>
    <row r="31" spans="2:13" ht="15" customHeight="1" x14ac:dyDescent="0.15">
      <c r="B31" s="317"/>
      <c r="C31" s="320"/>
      <c r="D31" s="264" t="s">
        <v>87</v>
      </c>
      <c r="E31" s="264"/>
      <c r="F31" s="280">
        <f>F29-F30</f>
        <v>0</v>
      </c>
      <c r="G31" s="281"/>
      <c r="H31" s="282"/>
      <c r="I31" s="280">
        <f>I29-I30</f>
        <v>0</v>
      </c>
      <c r="J31" s="281"/>
      <c r="K31" s="282"/>
      <c r="L31" s="153">
        <f>SUM(F31,I31)</f>
        <v>0</v>
      </c>
      <c r="M31" s="154" t="s">
        <v>113</v>
      </c>
    </row>
    <row r="32" spans="2:13" ht="15" customHeight="1" x14ac:dyDescent="0.15">
      <c r="B32" s="317"/>
      <c r="C32" s="320"/>
      <c r="D32" s="264" t="s">
        <v>88</v>
      </c>
      <c r="E32" s="264"/>
      <c r="F32" s="280">
        <f>IF(F29&lt;&gt;0,(F31/F29)*100,0)</f>
        <v>0</v>
      </c>
      <c r="G32" s="281"/>
      <c r="H32" s="282"/>
      <c r="I32" s="280">
        <f>IF(I29&lt;&gt;0,(I31/I29)*100,0)</f>
        <v>0</v>
      </c>
      <c r="J32" s="281"/>
      <c r="K32" s="282"/>
      <c r="L32" s="153">
        <f>IF(L31&gt;1,(L31/L29)*100,0)</f>
        <v>0</v>
      </c>
      <c r="M32" s="154" t="s">
        <v>68</v>
      </c>
    </row>
    <row r="33" spans="2:13" ht="15" customHeight="1" x14ac:dyDescent="0.15">
      <c r="B33" s="317"/>
      <c r="C33" s="320"/>
      <c r="D33" s="264" t="s">
        <v>89</v>
      </c>
      <c r="E33" s="264"/>
      <c r="F33" s="280">
        <f>IF(F31&lt;&gt;0,F31*$C25,0)</f>
        <v>0</v>
      </c>
      <c r="G33" s="281"/>
      <c r="H33" s="282"/>
      <c r="I33" s="280">
        <f>IF(I31&lt;&gt;0,I31*$C25,0)</f>
        <v>0</v>
      </c>
      <c r="J33" s="281"/>
      <c r="K33" s="282"/>
      <c r="L33" s="153">
        <f>SUM(F33,I33)</f>
        <v>0</v>
      </c>
      <c r="M33" s="154" t="s">
        <v>114</v>
      </c>
    </row>
    <row r="34" spans="2:13" ht="15" customHeight="1" x14ac:dyDescent="0.15">
      <c r="B34" s="317"/>
      <c r="C34" s="320"/>
      <c r="D34" s="264" t="s">
        <v>32</v>
      </c>
      <c r="E34" s="264"/>
      <c r="F34" s="283">
        <f>IF(F31&lt;&gt;0,F28/F33,0)</f>
        <v>0</v>
      </c>
      <c r="G34" s="284"/>
      <c r="H34" s="285"/>
      <c r="I34" s="283">
        <f>IF(I31&lt;&gt;0,I28/I33,0)</f>
        <v>0</v>
      </c>
      <c r="J34" s="284"/>
      <c r="K34" s="285"/>
      <c r="L34" s="151">
        <f>IF(L33&gt;1,L28/L33,0)</f>
        <v>0</v>
      </c>
      <c r="M34" s="154" t="s">
        <v>115</v>
      </c>
    </row>
    <row r="35" spans="2:13" ht="15" customHeight="1" x14ac:dyDescent="0.15">
      <c r="B35" s="318"/>
      <c r="C35" s="321"/>
      <c r="D35" s="253" t="s">
        <v>51</v>
      </c>
      <c r="E35" s="253"/>
      <c r="F35" s="313"/>
      <c r="G35" s="314"/>
      <c r="H35" s="315"/>
      <c r="I35" s="257"/>
      <c r="J35" s="257"/>
      <c r="K35" s="257"/>
      <c r="L35" s="155">
        <f>SUM(F35,I35)</f>
        <v>0</v>
      </c>
      <c r="M35" s="156" t="s">
        <v>25</v>
      </c>
    </row>
    <row r="36" spans="2:13" ht="15" customHeight="1" x14ac:dyDescent="0.15">
      <c r="B36" s="316"/>
      <c r="C36" s="319"/>
      <c r="D36" s="275" t="s">
        <v>28</v>
      </c>
      <c r="E36" s="275"/>
      <c r="F36" s="322"/>
      <c r="G36" s="323"/>
      <c r="H36" s="324"/>
      <c r="I36" s="279"/>
      <c r="J36" s="279"/>
      <c r="K36" s="279"/>
      <c r="L36" s="293"/>
      <c r="M36" s="294"/>
    </row>
    <row r="37" spans="2:13" ht="15" customHeight="1" x14ac:dyDescent="0.15">
      <c r="B37" s="317"/>
      <c r="C37" s="320"/>
      <c r="D37" s="297" t="s">
        <v>31</v>
      </c>
      <c r="E37" s="297"/>
      <c r="F37" s="304"/>
      <c r="G37" s="305"/>
      <c r="H37" s="306"/>
      <c r="I37" s="289"/>
      <c r="J37" s="289"/>
      <c r="K37" s="289"/>
      <c r="L37" s="295"/>
      <c r="M37" s="296"/>
    </row>
    <row r="38" spans="2:13" ht="15" customHeight="1" x14ac:dyDescent="0.15">
      <c r="B38" s="317"/>
      <c r="C38" s="320"/>
      <c r="D38" s="297"/>
      <c r="E38" s="297"/>
      <c r="F38" s="307"/>
      <c r="G38" s="308"/>
      <c r="H38" s="309"/>
      <c r="I38" s="289"/>
      <c r="J38" s="289"/>
      <c r="K38" s="289"/>
      <c r="L38" s="295"/>
      <c r="M38" s="296"/>
    </row>
    <row r="39" spans="2:13" ht="15" customHeight="1" x14ac:dyDescent="0.15">
      <c r="B39" s="317"/>
      <c r="C39" s="320"/>
      <c r="D39" s="264" t="s">
        <v>73</v>
      </c>
      <c r="E39" s="264"/>
      <c r="F39" s="310"/>
      <c r="G39" s="311"/>
      <c r="H39" s="312"/>
      <c r="I39" s="289"/>
      <c r="J39" s="289"/>
      <c r="K39" s="289"/>
      <c r="L39" s="151">
        <f>SUM(F39,I39)</f>
        <v>0</v>
      </c>
      <c r="M39" s="152" t="s">
        <v>18</v>
      </c>
    </row>
    <row r="40" spans="2:13" ht="15" customHeight="1" x14ac:dyDescent="0.15">
      <c r="B40" s="317"/>
      <c r="C40" s="320"/>
      <c r="D40" s="264" t="s">
        <v>85</v>
      </c>
      <c r="E40" s="264"/>
      <c r="F40" s="325"/>
      <c r="G40" s="326"/>
      <c r="H40" s="327"/>
      <c r="I40" s="268"/>
      <c r="J40" s="268"/>
      <c r="K40" s="268"/>
      <c r="L40" s="153">
        <f>SUM(F40,I40)</f>
        <v>0</v>
      </c>
      <c r="M40" s="154" t="s">
        <v>98</v>
      </c>
    </row>
    <row r="41" spans="2:13" ht="15" customHeight="1" x14ac:dyDescent="0.15">
      <c r="B41" s="317"/>
      <c r="C41" s="320"/>
      <c r="D41" s="264" t="s">
        <v>86</v>
      </c>
      <c r="E41" s="264"/>
      <c r="F41" s="325"/>
      <c r="G41" s="326"/>
      <c r="H41" s="327"/>
      <c r="I41" s="268"/>
      <c r="J41" s="268"/>
      <c r="K41" s="268"/>
      <c r="L41" s="153">
        <f>SUM(F41,I41)</f>
        <v>0</v>
      </c>
      <c r="M41" s="154" t="s">
        <v>99</v>
      </c>
    </row>
    <row r="42" spans="2:13" ht="15" customHeight="1" x14ac:dyDescent="0.15">
      <c r="B42" s="317"/>
      <c r="C42" s="320"/>
      <c r="D42" s="264" t="s">
        <v>87</v>
      </c>
      <c r="E42" s="264"/>
      <c r="F42" s="280">
        <f>F40-F41</f>
        <v>0</v>
      </c>
      <c r="G42" s="281"/>
      <c r="H42" s="282"/>
      <c r="I42" s="280">
        <f>I40-I41</f>
        <v>0</v>
      </c>
      <c r="J42" s="281"/>
      <c r="K42" s="282"/>
      <c r="L42" s="153">
        <f>SUM(F42,I42)</f>
        <v>0</v>
      </c>
      <c r="M42" s="154" t="s">
        <v>113</v>
      </c>
    </row>
    <row r="43" spans="2:13" ht="15" customHeight="1" x14ac:dyDescent="0.15">
      <c r="B43" s="317"/>
      <c r="C43" s="320"/>
      <c r="D43" s="264" t="s">
        <v>88</v>
      </c>
      <c r="E43" s="264"/>
      <c r="F43" s="280">
        <f>IF(F40&lt;&gt;0,(F42/F40)*100,0)</f>
        <v>0</v>
      </c>
      <c r="G43" s="281"/>
      <c r="H43" s="282"/>
      <c r="I43" s="280">
        <f>IF(I40&lt;&gt;0,(I42/I40)*100,0)</f>
        <v>0</v>
      </c>
      <c r="J43" s="281"/>
      <c r="K43" s="282"/>
      <c r="L43" s="153">
        <f>IF(L42&gt;1,(L42/L40)*100,0)</f>
        <v>0</v>
      </c>
      <c r="M43" s="154" t="s">
        <v>68</v>
      </c>
    </row>
    <row r="44" spans="2:13" ht="15" customHeight="1" x14ac:dyDescent="0.15">
      <c r="B44" s="317"/>
      <c r="C44" s="320"/>
      <c r="D44" s="264" t="s">
        <v>89</v>
      </c>
      <c r="E44" s="264"/>
      <c r="F44" s="280">
        <f>IF(F42&lt;&gt;0,F42*$C36,0)</f>
        <v>0</v>
      </c>
      <c r="G44" s="281"/>
      <c r="H44" s="282"/>
      <c r="I44" s="280">
        <f>IF(I42&lt;&gt;0,I42*$C36,0)</f>
        <v>0</v>
      </c>
      <c r="J44" s="281"/>
      <c r="K44" s="282"/>
      <c r="L44" s="153">
        <f>SUM(F44,I44)</f>
        <v>0</v>
      </c>
      <c r="M44" s="154" t="s">
        <v>114</v>
      </c>
    </row>
    <row r="45" spans="2:13" ht="15" customHeight="1" x14ac:dyDescent="0.15">
      <c r="B45" s="317"/>
      <c r="C45" s="320"/>
      <c r="D45" s="264" t="s">
        <v>32</v>
      </c>
      <c r="E45" s="264"/>
      <c r="F45" s="283">
        <f>IF(F42&lt;&gt;0,F39/F44,0)</f>
        <v>0</v>
      </c>
      <c r="G45" s="284"/>
      <c r="H45" s="285"/>
      <c r="I45" s="283">
        <f>IF(I42&lt;&gt;0,I39/I44,0)</f>
        <v>0</v>
      </c>
      <c r="J45" s="284"/>
      <c r="K45" s="285"/>
      <c r="L45" s="151">
        <f>IF(L44&gt;1,L39/L44,0)</f>
        <v>0</v>
      </c>
      <c r="M45" s="154" t="s">
        <v>115</v>
      </c>
    </row>
    <row r="46" spans="2:13" ht="15" customHeight="1" x14ac:dyDescent="0.15">
      <c r="B46" s="318"/>
      <c r="C46" s="321"/>
      <c r="D46" s="253" t="s">
        <v>51</v>
      </c>
      <c r="E46" s="253"/>
      <c r="F46" s="313"/>
      <c r="G46" s="314"/>
      <c r="H46" s="315"/>
      <c r="I46" s="257"/>
      <c r="J46" s="257"/>
      <c r="K46" s="257"/>
      <c r="L46" s="155">
        <f>SUM(F46,I46)</f>
        <v>0</v>
      </c>
      <c r="M46" s="156" t="s">
        <v>25</v>
      </c>
    </row>
    <row r="47" spans="2:13" ht="15" customHeight="1" x14ac:dyDescent="0.15">
      <c r="B47" s="316"/>
      <c r="C47" s="319"/>
      <c r="D47" s="275" t="s">
        <v>28</v>
      </c>
      <c r="E47" s="275"/>
      <c r="F47" s="322"/>
      <c r="G47" s="323"/>
      <c r="H47" s="324"/>
      <c r="I47" s="279"/>
      <c r="J47" s="279"/>
      <c r="K47" s="279"/>
      <c r="L47" s="293"/>
      <c r="M47" s="294"/>
    </row>
    <row r="48" spans="2:13" ht="15" customHeight="1" x14ac:dyDescent="0.15">
      <c r="B48" s="317"/>
      <c r="C48" s="320"/>
      <c r="D48" s="297" t="s">
        <v>31</v>
      </c>
      <c r="E48" s="297"/>
      <c r="F48" s="304"/>
      <c r="G48" s="305"/>
      <c r="H48" s="306"/>
      <c r="I48" s="289"/>
      <c r="J48" s="289"/>
      <c r="K48" s="289"/>
      <c r="L48" s="295"/>
      <c r="M48" s="296"/>
    </row>
    <row r="49" spans="2:13" ht="15" customHeight="1" x14ac:dyDescent="0.15">
      <c r="B49" s="317"/>
      <c r="C49" s="320"/>
      <c r="D49" s="297"/>
      <c r="E49" s="297"/>
      <c r="F49" s="307"/>
      <c r="G49" s="308"/>
      <c r="H49" s="309"/>
      <c r="I49" s="289"/>
      <c r="J49" s="289"/>
      <c r="K49" s="289"/>
      <c r="L49" s="295"/>
      <c r="M49" s="296"/>
    </row>
    <row r="50" spans="2:13" ht="15" customHeight="1" x14ac:dyDescent="0.15">
      <c r="B50" s="317"/>
      <c r="C50" s="320"/>
      <c r="D50" s="264" t="s">
        <v>73</v>
      </c>
      <c r="E50" s="264"/>
      <c r="F50" s="310"/>
      <c r="G50" s="311"/>
      <c r="H50" s="312"/>
      <c r="I50" s="289"/>
      <c r="J50" s="289"/>
      <c r="K50" s="289"/>
      <c r="L50" s="151">
        <f>SUM(F50,I50)</f>
        <v>0</v>
      </c>
      <c r="M50" s="152" t="s">
        <v>18</v>
      </c>
    </row>
    <row r="51" spans="2:13" ht="15" customHeight="1" x14ac:dyDescent="0.15">
      <c r="B51" s="317"/>
      <c r="C51" s="320"/>
      <c r="D51" s="264" t="s">
        <v>85</v>
      </c>
      <c r="E51" s="264"/>
      <c r="F51" s="325"/>
      <c r="G51" s="326"/>
      <c r="H51" s="327"/>
      <c r="I51" s="268"/>
      <c r="J51" s="268"/>
      <c r="K51" s="268"/>
      <c r="L51" s="153">
        <f>SUM(F51,I51)</f>
        <v>0</v>
      </c>
      <c r="M51" s="154" t="s">
        <v>98</v>
      </c>
    </row>
    <row r="52" spans="2:13" ht="15" customHeight="1" x14ac:dyDescent="0.15">
      <c r="B52" s="317"/>
      <c r="C52" s="320"/>
      <c r="D52" s="264" t="s">
        <v>86</v>
      </c>
      <c r="E52" s="264"/>
      <c r="F52" s="325"/>
      <c r="G52" s="326"/>
      <c r="H52" s="327"/>
      <c r="I52" s="268"/>
      <c r="J52" s="268"/>
      <c r="K52" s="268"/>
      <c r="L52" s="153">
        <f>SUM(F52,I52)</f>
        <v>0</v>
      </c>
      <c r="M52" s="154" t="s">
        <v>99</v>
      </c>
    </row>
    <row r="53" spans="2:13" ht="15" customHeight="1" x14ac:dyDescent="0.15">
      <c r="B53" s="317"/>
      <c r="C53" s="320"/>
      <c r="D53" s="264" t="s">
        <v>87</v>
      </c>
      <c r="E53" s="264"/>
      <c r="F53" s="280">
        <f>F51-F52</f>
        <v>0</v>
      </c>
      <c r="G53" s="281"/>
      <c r="H53" s="282"/>
      <c r="I53" s="280">
        <f>I51-I52</f>
        <v>0</v>
      </c>
      <c r="J53" s="281"/>
      <c r="K53" s="282"/>
      <c r="L53" s="153">
        <f>SUM(F53,I53)</f>
        <v>0</v>
      </c>
      <c r="M53" s="154" t="s">
        <v>113</v>
      </c>
    </row>
    <row r="54" spans="2:13" ht="15" customHeight="1" x14ac:dyDescent="0.15">
      <c r="B54" s="317"/>
      <c r="C54" s="320"/>
      <c r="D54" s="264" t="s">
        <v>88</v>
      </c>
      <c r="E54" s="264"/>
      <c r="F54" s="280">
        <f>IF(F51&lt;&gt;0,(F53/F51)*100,0)</f>
        <v>0</v>
      </c>
      <c r="G54" s="281"/>
      <c r="H54" s="282"/>
      <c r="I54" s="280">
        <f>IF(I51&lt;&gt;0,(I53/I51)*100,0)</f>
        <v>0</v>
      </c>
      <c r="J54" s="281"/>
      <c r="K54" s="282"/>
      <c r="L54" s="153">
        <f>IF(L53&gt;1,(L53/L51)*100,0)</f>
        <v>0</v>
      </c>
      <c r="M54" s="154" t="s">
        <v>68</v>
      </c>
    </row>
    <row r="55" spans="2:13" ht="15" customHeight="1" x14ac:dyDescent="0.15">
      <c r="B55" s="317"/>
      <c r="C55" s="320"/>
      <c r="D55" s="264" t="s">
        <v>89</v>
      </c>
      <c r="E55" s="264"/>
      <c r="F55" s="280">
        <f>IF(F53&lt;&gt;0,F53*$C47,0)</f>
        <v>0</v>
      </c>
      <c r="G55" s="281"/>
      <c r="H55" s="282"/>
      <c r="I55" s="280">
        <f>IF(I53&lt;&gt;0,I53*$C47,0)</f>
        <v>0</v>
      </c>
      <c r="J55" s="281"/>
      <c r="K55" s="282"/>
      <c r="L55" s="153">
        <f>SUM(F55,I55)</f>
        <v>0</v>
      </c>
      <c r="M55" s="154" t="s">
        <v>114</v>
      </c>
    </row>
    <row r="56" spans="2:13" ht="15" customHeight="1" x14ac:dyDescent="0.15">
      <c r="B56" s="317"/>
      <c r="C56" s="320"/>
      <c r="D56" s="264" t="s">
        <v>32</v>
      </c>
      <c r="E56" s="264"/>
      <c r="F56" s="283">
        <f>IF(F53&lt;&gt;0,F50/F55,0)</f>
        <v>0</v>
      </c>
      <c r="G56" s="284"/>
      <c r="H56" s="285"/>
      <c r="I56" s="283">
        <f>IF(I53&lt;&gt;0,I50/I55,0)</f>
        <v>0</v>
      </c>
      <c r="J56" s="284"/>
      <c r="K56" s="285"/>
      <c r="L56" s="151">
        <f>IF(L55&gt;1,L50/L55,0)</f>
        <v>0</v>
      </c>
      <c r="M56" s="154" t="s">
        <v>115</v>
      </c>
    </row>
    <row r="57" spans="2:13" ht="15" customHeight="1" x14ac:dyDescent="0.15">
      <c r="B57" s="318"/>
      <c r="C57" s="321"/>
      <c r="D57" s="253" t="s">
        <v>51</v>
      </c>
      <c r="E57" s="253"/>
      <c r="F57" s="313"/>
      <c r="G57" s="314"/>
      <c r="H57" s="315"/>
      <c r="I57" s="257"/>
      <c r="J57" s="257"/>
      <c r="K57" s="257"/>
      <c r="L57" s="155">
        <f>SUM(F57,I57)</f>
        <v>0</v>
      </c>
      <c r="M57" s="156" t="s">
        <v>25</v>
      </c>
    </row>
    <row r="58" spans="2:13" ht="15" customHeight="1" x14ac:dyDescent="0.15">
      <c r="B58" s="316"/>
      <c r="C58" s="319"/>
      <c r="D58" s="275" t="s">
        <v>28</v>
      </c>
      <c r="E58" s="275"/>
      <c r="F58" s="322"/>
      <c r="G58" s="323"/>
      <c r="H58" s="324"/>
      <c r="I58" s="279"/>
      <c r="J58" s="279"/>
      <c r="K58" s="279"/>
      <c r="L58" s="293"/>
      <c r="M58" s="294"/>
    </row>
    <row r="59" spans="2:13" ht="15" customHeight="1" x14ac:dyDescent="0.15">
      <c r="B59" s="317"/>
      <c r="C59" s="320"/>
      <c r="D59" s="297" t="s">
        <v>31</v>
      </c>
      <c r="E59" s="297"/>
      <c r="F59" s="304"/>
      <c r="G59" s="305"/>
      <c r="H59" s="306"/>
      <c r="I59" s="289"/>
      <c r="J59" s="289"/>
      <c r="K59" s="289"/>
      <c r="L59" s="295"/>
      <c r="M59" s="296"/>
    </row>
    <row r="60" spans="2:13" ht="15" customHeight="1" x14ac:dyDescent="0.15">
      <c r="B60" s="317"/>
      <c r="C60" s="320"/>
      <c r="D60" s="297"/>
      <c r="E60" s="297"/>
      <c r="F60" s="307"/>
      <c r="G60" s="308"/>
      <c r="H60" s="309"/>
      <c r="I60" s="289"/>
      <c r="J60" s="289"/>
      <c r="K60" s="289"/>
      <c r="L60" s="295"/>
      <c r="M60" s="296"/>
    </row>
    <row r="61" spans="2:13" ht="15" customHeight="1" x14ac:dyDescent="0.15">
      <c r="B61" s="317"/>
      <c r="C61" s="320"/>
      <c r="D61" s="264" t="s">
        <v>73</v>
      </c>
      <c r="E61" s="264"/>
      <c r="F61" s="310"/>
      <c r="G61" s="311"/>
      <c r="H61" s="312"/>
      <c r="I61" s="289"/>
      <c r="J61" s="289"/>
      <c r="K61" s="289"/>
      <c r="L61" s="151">
        <f>SUM(F61,I61)</f>
        <v>0</v>
      </c>
      <c r="M61" s="152" t="s">
        <v>18</v>
      </c>
    </row>
    <row r="62" spans="2:13" ht="15" customHeight="1" x14ac:dyDescent="0.15">
      <c r="B62" s="317"/>
      <c r="C62" s="320"/>
      <c r="D62" s="264" t="s">
        <v>85</v>
      </c>
      <c r="E62" s="264"/>
      <c r="F62" s="325"/>
      <c r="G62" s="326"/>
      <c r="H62" s="327"/>
      <c r="I62" s="268"/>
      <c r="J62" s="268"/>
      <c r="K62" s="268"/>
      <c r="L62" s="153">
        <f>SUM(F62,I62)</f>
        <v>0</v>
      </c>
      <c r="M62" s="154" t="s">
        <v>98</v>
      </c>
    </row>
    <row r="63" spans="2:13" ht="15" customHeight="1" x14ac:dyDescent="0.15">
      <c r="B63" s="317"/>
      <c r="C63" s="320"/>
      <c r="D63" s="264" t="s">
        <v>86</v>
      </c>
      <c r="E63" s="264"/>
      <c r="F63" s="325"/>
      <c r="G63" s="326"/>
      <c r="H63" s="327"/>
      <c r="I63" s="268"/>
      <c r="J63" s="268"/>
      <c r="K63" s="268"/>
      <c r="L63" s="153">
        <f>SUM(F63,I63)</f>
        <v>0</v>
      </c>
      <c r="M63" s="154" t="s">
        <v>99</v>
      </c>
    </row>
    <row r="64" spans="2:13" ht="15" customHeight="1" x14ac:dyDescent="0.15">
      <c r="B64" s="317"/>
      <c r="C64" s="320"/>
      <c r="D64" s="264" t="s">
        <v>87</v>
      </c>
      <c r="E64" s="264"/>
      <c r="F64" s="280">
        <f>F62-F63</f>
        <v>0</v>
      </c>
      <c r="G64" s="281"/>
      <c r="H64" s="282"/>
      <c r="I64" s="280">
        <f>I62-I63</f>
        <v>0</v>
      </c>
      <c r="J64" s="281"/>
      <c r="K64" s="282"/>
      <c r="L64" s="153">
        <f>SUM(F64,I64)</f>
        <v>0</v>
      </c>
      <c r="M64" s="154" t="s">
        <v>113</v>
      </c>
    </row>
    <row r="65" spans="2:13" ht="15" customHeight="1" x14ac:dyDescent="0.15">
      <c r="B65" s="317"/>
      <c r="C65" s="320"/>
      <c r="D65" s="264" t="s">
        <v>88</v>
      </c>
      <c r="E65" s="264"/>
      <c r="F65" s="280">
        <f>IF(F62&lt;&gt;0,(F64/F62)*100,0)</f>
        <v>0</v>
      </c>
      <c r="G65" s="281"/>
      <c r="H65" s="282"/>
      <c r="I65" s="280">
        <f>IF(I62&lt;&gt;0,(I64/I62)*100,0)</f>
        <v>0</v>
      </c>
      <c r="J65" s="281"/>
      <c r="K65" s="282"/>
      <c r="L65" s="153">
        <f>IF(L64&gt;1,(L64/L62)*100,0)</f>
        <v>0</v>
      </c>
      <c r="M65" s="154" t="s">
        <v>68</v>
      </c>
    </row>
    <row r="66" spans="2:13" ht="15" customHeight="1" x14ac:dyDescent="0.15">
      <c r="B66" s="317"/>
      <c r="C66" s="320"/>
      <c r="D66" s="264" t="s">
        <v>89</v>
      </c>
      <c r="E66" s="264"/>
      <c r="F66" s="280">
        <f>IF(F64&lt;&gt;0,F64*$C58,0)</f>
        <v>0</v>
      </c>
      <c r="G66" s="281"/>
      <c r="H66" s="282"/>
      <c r="I66" s="280">
        <f>IF(I64&lt;&gt;0,I64*$C58,0)</f>
        <v>0</v>
      </c>
      <c r="J66" s="281"/>
      <c r="K66" s="282"/>
      <c r="L66" s="153">
        <f>SUM(F66,I66)</f>
        <v>0</v>
      </c>
      <c r="M66" s="154" t="s">
        <v>114</v>
      </c>
    </row>
    <row r="67" spans="2:13" ht="15" customHeight="1" x14ac:dyDescent="0.15">
      <c r="B67" s="317"/>
      <c r="C67" s="320"/>
      <c r="D67" s="264" t="s">
        <v>32</v>
      </c>
      <c r="E67" s="264"/>
      <c r="F67" s="283">
        <f>IF(F64&lt;&gt;0,F61/F66,0)</f>
        <v>0</v>
      </c>
      <c r="G67" s="284"/>
      <c r="H67" s="285"/>
      <c r="I67" s="283">
        <f>IF(I64&lt;&gt;0,I61/I66,0)</f>
        <v>0</v>
      </c>
      <c r="J67" s="284"/>
      <c r="K67" s="285"/>
      <c r="L67" s="151">
        <f>IF(L66&gt;1,L61/L66,0)</f>
        <v>0</v>
      </c>
      <c r="M67" s="154" t="s">
        <v>115</v>
      </c>
    </row>
    <row r="68" spans="2:13" ht="15" customHeight="1" x14ac:dyDescent="0.15">
      <c r="B68" s="318"/>
      <c r="C68" s="321"/>
      <c r="D68" s="253" t="s">
        <v>51</v>
      </c>
      <c r="E68" s="253"/>
      <c r="F68" s="313"/>
      <c r="G68" s="314"/>
      <c r="H68" s="315"/>
      <c r="I68" s="257"/>
      <c r="J68" s="257"/>
      <c r="K68" s="257"/>
      <c r="L68" s="155">
        <f>SUM(F68,I68)</f>
        <v>0</v>
      </c>
      <c r="M68" s="156" t="s">
        <v>25</v>
      </c>
    </row>
    <row r="69" spans="2:13" ht="15" customHeight="1" x14ac:dyDescent="0.15">
      <c r="B69" s="316"/>
      <c r="C69" s="319"/>
      <c r="D69" s="275" t="s">
        <v>28</v>
      </c>
      <c r="E69" s="275"/>
      <c r="F69" s="322"/>
      <c r="G69" s="323"/>
      <c r="H69" s="324"/>
      <c r="I69" s="279"/>
      <c r="J69" s="279"/>
      <c r="K69" s="279"/>
      <c r="L69" s="293"/>
      <c r="M69" s="294"/>
    </row>
    <row r="70" spans="2:13" ht="15" customHeight="1" x14ac:dyDescent="0.15">
      <c r="B70" s="317"/>
      <c r="C70" s="320"/>
      <c r="D70" s="297" t="s">
        <v>31</v>
      </c>
      <c r="E70" s="297"/>
      <c r="F70" s="304"/>
      <c r="G70" s="305"/>
      <c r="H70" s="306"/>
      <c r="I70" s="289"/>
      <c r="J70" s="289"/>
      <c r="K70" s="289"/>
      <c r="L70" s="295"/>
      <c r="M70" s="296"/>
    </row>
    <row r="71" spans="2:13" ht="15" customHeight="1" x14ac:dyDescent="0.15">
      <c r="B71" s="317"/>
      <c r="C71" s="320"/>
      <c r="D71" s="297"/>
      <c r="E71" s="297"/>
      <c r="F71" s="307"/>
      <c r="G71" s="308"/>
      <c r="H71" s="309"/>
      <c r="I71" s="289"/>
      <c r="J71" s="289"/>
      <c r="K71" s="289"/>
      <c r="L71" s="295"/>
      <c r="M71" s="296"/>
    </row>
    <row r="72" spans="2:13" ht="15" customHeight="1" x14ac:dyDescent="0.15">
      <c r="B72" s="317"/>
      <c r="C72" s="320"/>
      <c r="D72" s="264" t="s">
        <v>73</v>
      </c>
      <c r="E72" s="264"/>
      <c r="F72" s="310"/>
      <c r="G72" s="311"/>
      <c r="H72" s="312"/>
      <c r="I72" s="289"/>
      <c r="J72" s="289"/>
      <c r="K72" s="289"/>
      <c r="L72" s="151">
        <f>SUM(F72,I72)</f>
        <v>0</v>
      </c>
      <c r="M72" s="152" t="s">
        <v>18</v>
      </c>
    </row>
    <row r="73" spans="2:13" ht="15" customHeight="1" x14ac:dyDescent="0.15">
      <c r="B73" s="317"/>
      <c r="C73" s="320"/>
      <c r="D73" s="264" t="s">
        <v>85</v>
      </c>
      <c r="E73" s="264"/>
      <c r="F73" s="290"/>
      <c r="G73" s="291"/>
      <c r="H73" s="292"/>
      <c r="I73" s="268"/>
      <c r="J73" s="268"/>
      <c r="K73" s="268"/>
      <c r="L73" s="153">
        <f>SUM(F73,I73)</f>
        <v>0</v>
      </c>
      <c r="M73" s="154" t="s">
        <v>98</v>
      </c>
    </row>
    <row r="74" spans="2:13" ht="15" customHeight="1" x14ac:dyDescent="0.15">
      <c r="B74" s="317"/>
      <c r="C74" s="320"/>
      <c r="D74" s="264" t="s">
        <v>86</v>
      </c>
      <c r="E74" s="264"/>
      <c r="F74" s="290"/>
      <c r="G74" s="291"/>
      <c r="H74" s="292"/>
      <c r="I74" s="268"/>
      <c r="J74" s="268"/>
      <c r="K74" s="268"/>
      <c r="L74" s="153">
        <f>SUM(F74,I74)</f>
        <v>0</v>
      </c>
      <c r="M74" s="154" t="s">
        <v>99</v>
      </c>
    </row>
    <row r="75" spans="2:13" ht="15" customHeight="1" x14ac:dyDescent="0.15">
      <c r="B75" s="317"/>
      <c r="C75" s="320"/>
      <c r="D75" s="264" t="s">
        <v>87</v>
      </c>
      <c r="E75" s="264"/>
      <c r="F75" s="280">
        <f>F73-F74</f>
        <v>0</v>
      </c>
      <c r="G75" s="281"/>
      <c r="H75" s="282"/>
      <c r="I75" s="280">
        <f>I73-I74</f>
        <v>0</v>
      </c>
      <c r="J75" s="281"/>
      <c r="K75" s="282"/>
      <c r="L75" s="153">
        <f>SUM(F75,I75)</f>
        <v>0</v>
      </c>
      <c r="M75" s="154" t="s">
        <v>113</v>
      </c>
    </row>
    <row r="76" spans="2:13" ht="15" customHeight="1" x14ac:dyDescent="0.15">
      <c r="B76" s="317"/>
      <c r="C76" s="320"/>
      <c r="D76" s="264" t="s">
        <v>88</v>
      </c>
      <c r="E76" s="264"/>
      <c r="F76" s="280">
        <f>IF(F73&lt;&gt;0,(F75/F73)*100,0)</f>
        <v>0</v>
      </c>
      <c r="G76" s="281"/>
      <c r="H76" s="282"/>
      <c r="I76" s="280">
        <f>IF(I73&lt;&gt;0,(I75/I73)*100,0)</f>
        <v>0</v>
      </c>
      <c r="J76" s="281"/>
      <c r="K76" s="282"/>
      <c r="L76" s="153">
        <f>IF(L75&gt;1,(L75/L73)*100,0)</f>
        <v>0</v>
      </c>
      <c r="M76" s="154" t="s">
        <v>68</v>
      </c>
    </row>
    <row r="77" spans="2:13" ht="15" customHeight="1" x14ac:dyDescent="0.15">
      <c r="B77" s="317"/>
      <c r="C77" s="320"/>
      <c r="D77" s="264" t="s">
        <v>89</v>
      </c>
      <c r="E77" s="264"/>
      <c r="F77" s="280">
        <f>IF(F75&lt;&gt;0,F75*$C69,0)</f>
        <v>0</v>
      </c>
      <c r="G77" s="281"/>
      <c r="H77" s="282"/>
      <c r="I77" s="280">
        <f>IF(I75&lt;&gt;0,I75*$C69,0)</f>
        <v>0</v>
      </c>
      <c r="J77" s="281"/>
      <c r="K77" s="282"/>
      <c r="L77" s="153">
        <f>SUM(F77,I77)</f>
        <v>0</v>
      </c>
      <c r="M77" s="154" t="s">
        <v>114</v>
      </c>
    </row>
    <row r="78" spans="2:13" ht="15" customHeight="1" x14ac:dyDescent="0.15">
      <c r="B78" s="317"/>
      <c r="C78" s="320"/>
      <c r="D78" s="264" t="s">
        <v>32</v>
      </c>
      <c r="E78" s="264"/>
      <c r="F78" s="283">
        <f>IF(F75&lt;&gt;0,F72/F77,0)</f>
        <v>0</v>
      </c>
      <c r="G78" s="284"/>
      <c r="H78" s="285"/>
      <c r="I78" s="283">
        <f>IF(I75&lt;&gt;0,I72/I77,0)</f>
        <v>0</v>
      </c>
      <c r="J78" s="284"/>
      <c r="K78" s="285"/>
      <c r="L78" s="151">
        <f>IF(L77&gt;1,L72/L77,0)</f>
        <v>0</v>
      </c>
      <c r="M78" s="154" t="s">
        <v>115</v>
      </c>
    </row>
    <row r="79" spans="2:13" ht="15" customHeight="1" x14ac:dyDescent="0.15">
      <c r="B79" s="318"/>
      <c r="C79" s="321"/>
      <c r="D79" s="253" t="s">
        <v>51</v>
      </c>
      <c r="E79" s="253"/>
      <c r="F79" s="313"/>
      <c r="G79" s="314"/>
      <c r="H79" s="315"/>
      <c r="I79" s="257"/>
      <c r="J79" s="257"/>
      <c r="K79" s="257"/>
      <c r="L79" s="155">
        <f>SUM(F79,I79)</f>
        <v>0</v>
      </c>
      <c r="M79" s="156" t="s">
        <v>25</v>
      </c>
    </row>
    <row r="80" spans="2:13" ht="15" customHeight="1" x14ac:dyDescent="0.15">
      <c r="B80" s="269"/>
      <c r="C80" s="272"/>
      <c r="D80" s="275" t="s">
        <v>28</v>
      </c>
      <c r="E80" s="275"/>
      <c r="F80" s="276"/>
      <c r="G80" s="277"/>
      <c r="H80" s="278"/>
      <c r="I80" s="279"/>
      <c r="J80" s="279"/>
      <c r="K80" s="279"/>
      <c r="L80" s="293"/>
      <c r="M80" s="294"/>
    </row>
    <row r="81" spans="2:15" ht="15" customHeight="1" x14ac:dyDescent="0.15">
      <c r="B81" s="270"/>
      <c r="C81" s="273"/>
      <c r="D81" s="297" t="s">
        <v>31</v>
      </c>
      <c r="E81" s="297"/>
      <c r="F81" s="298"/>
      <c r="G81" s="299"/>
      <c r="H81" s="300"/>
      <c r="I81" s="289"/>
      <c r="J81" s="289"/>
      <c r="K81" s="289"/>
      <c r="L81" s="295"/>
      <c r="M81" s="296"/>
    </row>
    <row r="82" spans="2:15" ht="15" customHeight="1" x14ac:dyDescent="0.15">
      <c r="B82" s="270"/>
      <c r="C82" s="273"/>
      <c r="D82" s="297"/>
      <c r="E82" s="297"/>
      <c r="F82" s="301"/>
      <c r="G82" s="302"/>
      <c r="H82" s="303"/>
      <c r="I82" s="289"/>
      <c r="J82" s="289"/>
      <c r="K82" s="289"/>
      <c r="L82" s="295"/>
      <c r="M82" s="296"/>
    </row>
    <row r="83" spans="2:15" ht="15" customHeight="1" x14ac:dyDescent="0.15">
      <c r="B83" s="270"/>
      <c r="C83" s="273"/>
      <c r="D83" s="264" t="s">
        <v>73</v>
      </c>
      <c r="E83" s="264"/>
      <c r="F83" s="286"/>
      <c r="G83" s="287"/>
      <c r="H83" s="288"/>
      <c r="I83" s="289"/>
      <c r="J83" s="289"/>
      <c r="K83" s="289"/>
      <c r="L83" s="151">
        <f>SUM(F83,I83)</f>
        <v>0</v>
      </c>
      <c r="M83" s="152" t="s">
        <v>18</v>
      </c>
    </row>
    <row r="84" spans="2:15" ht="15" customHeight="1" x14ac:dyDescent="0.15">
      <c r="B84" s="270"/>
      <c r="C84" s="273"/>
      <c r="D84" s="264" t="s">
        <v>85</v>
      </c>
      <c r="E84" s="264"/>
      <c r="F84" s="265"/>
      <c r="G84" s="266"/>
      <c r="H84" s="267"/>
      <c r="I84" s="268"/>
      <c r="J84" s="268"/>
      <c r="K84" s="268"/>
      <c r="L84" s="153">
        <f>SUM(F84,I84)</f>
        <v>0</v>
      </c>
      <c r="M84" s="154" t="s">
        <v>98</v>
      </c>
    </row>
    <row r="85" spans="2:15" ht="15" customHeight="1" x14ac:dyDescent="0.15">
      <c r="B85" s="270"/>
      <c r="C85" s="273"/>
      <c r="D85" s="264" t="s">
        <v>86</v>
      </c>
      <c r="E85" s="264"/>
      <c r="F85" s="265"/>
      <c r="G85" s="266"/>
      <c r="H85" s="267"/>
      <c r="I85" s="268"/>
      <c r="J85" s="268"/>
      <c r="K85" s="268"/>
      <c r="L85" s="153">
        <f>SUM(F85,I85)</f>
        <v>0</v>
      </c>
      <c r="M85" s="154" t="s">
        <v>99</v>
      </c>
    </row>
    <row r="86" spans="2:15" ht="15" customHeight="1" x14ac:dyDescent="0.15">
      <c r="B86" s="270"/>
      <c r="C86" s="273"/>
      <c r="D86" s="264" t="s">
        <v>87</v>
      </c>
      <c r="E86" s="264"/>
      <c r="F86" s="280">
        <f>F84-F85</f>
        <v>0</v>
      </c>
      <c r="G86" s="281"/>
      <c r="H86" s="282"/>
      <c r="I86" s="280">
        <f>I84-I85</f>
        <v>0</v>
      </c>
      <c r="J86" s="281"/>
      <c r="K86" s="282"/>
      <c r="L86" s="153">
        <f>SUM(F86,I86)</f>
        <v>0</v>
      </c>
      <c r="M86" s="154" t="s">
        <v>113</v>
      </c>
    </row>
    <row r="87" spans="2:15" ht="15" customHeight="1" x14ac:dyDescent="0.15">
      <c r="B87" s="270"/>
      <c r="C87" s="273"/>
      <c r="D87" s="264" t="s">
        <v>88</v>
      </c>
      <c r="E87" s="264"/>
      <c r="F87" s="280">
        <f>IF(F84&lt;&gt;0,(F86/F84)*100,0)</f>
        <v>0</v>
      </c>
      <c r="G87" s="281"/>
      <c r="H87" s="282"/>
      <c r="I87" s="280">
        <f>IF(I84&lt;&gt;0,(I86/I84)*100,0)</f>
        <v>0</v>
      </c>
      <c r="J87" s="281"/>
      <c r="K87" s="282"/>
      <c r="L87" s="153">
        <f>IF(L86&gt;1,(L86/L84)*100,0)</f>
        <v>0</v>
      </c>
      <c r="M87" s="154" t="s">
        <v>68</v>
      </c>
    </row>
    <row r="88" spans="2:15" ht="15" customHeight="1" x14ac:dyDescent="0.15">
      <c r="B88" s="270"/>
      <c r="C88" s="273"/>
      <c r="D88" s="264" t="s">
        <v>89</v>
      </c>
      <c r="E88" s="264"/>
      <c r="F88" s="280">
        <f>IF(F86&lt;&gt;0,F86*$C80,0)</f>
        <v>0</v>
      </c>
      <c r="G88" s="281"/>
      <c r="H88" s="282"/>
      <c r="I88" s="280">
        <f>IF(I86&lt;&gt;0,I86*$C80,0)</f>
        <v>0</v>
      </c>
      <c r="J88" s="281"/>
      <c r="K88" s="282"/>
      <c r="L88" s="153">
        <f>SUM(F88,I88)</f>
        <v>0</v>
      </c>
      <c r="M88" s="154" t="s">
        <v>114</v>
      </c>
    </row>
    <row r="89" spans="2:15" ht="15" customHeight="1" x14ac:dyDescent="0.15">
      <c r="B89" s="270"/>
      <c r="C89" s="273"/>
      <c r="D89" s="264" t="s">
        <v>32</v>
      </c>
      <c r="E89" s="264"/>
      <c r="F89" s="283">
        <f>IF(F86&lt;&gt;0,F83/F88,0)</f>
        <v>0</v>
      </c>
      <c r="G89" s="284"/>
      <c r="H89" s="285"/>
      <c r="I89" s="283">
        <f>IF(I86&lt;&gt;0,I83/I88,0)</f>
        <v>0</v>
      </c>
      <c r="J89" s="284"/>
      <c r="K89" s="285"/>
      <c r="L89" s="151">
        <f>IF(L88&gt;1,L83/L88,0)</f>
        <v>0</v>
      </c>
      <c r="M89" s="154" t="s">
        <v>115</v>
      </c>
    </row>
    <row r="90" spans="2:15" ht="15" customHeight="1" x14ac:dyDescent="0.15">
      <c r="B90" s="271"/>
      <c r="C90" s="274"/>
      <c r="D90" s="253" t="s">
        <v>51</v>
      </c>
      <c r="E90" s="253"/>
      <c r="F90" s="254"/>
      <c r="G90" s="255"/>
      <c r="H90" s="256"/>
      <c r="I90" s="257"/>
      <c r="J90" s="257"/>
      <c r="K90" s="257"/>
      <c r="L90" s="155">
        <f>SUM(F90,I90)</f>
        <v>0</v>
      </c>
      <c r="M90" s="156" t="s">
        <v>25</v>
      </c>
    </row>
    <row r="91" spans="2:15" ht="15" customHeight="1" x14ac:dyDescent="0.15">
      <c r="B91" s="258" t="s">
        <v>74</v>
      </c>
      <c r="C91" s="259"/>
      <c r="D91" s="259"/>
      <c r="E91" s="259"/>
      <c r="F91" s="260">
        <f>SUM(F17,F28,F39,F50,F61,F72,F83)</f>
        <v>0</v>
      </c>
      <c r="G91" s="261"/>
      <c r="H91" s="262"/>
      <c r="I91" s="263">
        <f t="shared" ref="I91:I92" si="0">SUM(I17,I28,I39,I50,I61,I72,I83)</f>
        <v>0</v>
      </c>
      <c r="J91" s="263"/>
      <c r="K91" s="263"/>
      <c r="L91" s="157">
        <f>(F91+I91)</f>
        <v>0</v>
      </c>
      <c r="M91" s="158" t="s">
        <v>8</v>
      </c>
      <c r="O91" s="19" t="s">
        <v>118</v>
      </c>
    </row>
    <row r="92" spans="2:15" ht="15" customHeight="1" x14ac:dyDescent="0.15">
      <c r="B92" s="246" t="s">
        <v>107</v>
      </c>
      <c r="C92" s="247"/>
      <c r="D92" s="247"/>
      <c r="E92" s="248"/>
      <c r="F92" s="249">
        <f>SUM(F18,F29,F40,F51,F62,F73,F84)</f>
        <v>0</v>
      </c>
      <c r="G92" s="250"/>
      <c r="H92" s="251"/>
      <c r="I92" s="249">
        <f t="shared" si="0"/>
        <v>0</v>
      </c>
      <c r="J92" s="250"/>
      <c r="K92" s="251"/>
      <c r="L92" s="159">
        <f>SUM(F92:K92)</f>
        <v>0</v>
      </c>
      <c r="M92" s="154" t="s">
        <v>116</v>
      </c>
    </row>
    <row r="93" spans="2:15" ht="15" customHeight="1" x14ac:dyDescent="0.15">
      <c r="B93" s="241" t="s">
        <v>90</v>
      </c>
      <c r="C93" s="242"/>
      <c r="D93" s="242"/>
      <c r="E93" s="242"/>
      <c r="F93" s="238">
        <f>SUM(F20,F31,F42,F53,F64,F75,F86)</f>
        <v>0</v>
      </c>
      <c r="G93" s="239"/>
      <c r="H93" s="240"/>
      <c r="I93" s="252">
        <f t="shared" ref="I93" si="1">SUM(I20,I31,I42,I53,I64,I75,I86)</f>
        <v>0</v>
      </c>
      <c r="J93" s="252"/>
      <c r="K93" s="252"/>
      <c r="L93" s="160">
        <f>SUM(F93:K93)</f>
        <v>0</v>
      </c>
      <c r="M93" s="154" t="s">
        <v>112</v>
      </c>
      <c r="O93" s="19" t="s">
        <v>75</v>
      </c>
    </row>
    <row r="94" spans="2:15" ht="15" customHeight="1" x14ac:dyDescent="0.15">
      <c r="B94" s="235" t="s">
        <v>101</v>
      </c>
      <c r="C94" s="236"/>
      <c r="D94" s="236"/>
      <c r="E94" s="237"/>
      <c r="F94" s="238">
        <f>IF(F93&lt;&gt;0,(F93/F92)*100,0)</f>
        <v>0</v>
      </c>
      <c r="G94" s="239"/>
      <c r="H94" s="240"/>
      <c r="I94" s="238">
        <f>IF(I93&lt;&gt;0,(I93/I92)*100,0)</f>
        <v>0</v>
      </c>
      <c r="J94" s="239"/>
      <c r="K94" s="240"/>
      <c r="L94" s="161">
        <f>IF(L93&gt;0.1,(L93/L92)*100,0)</f>
        <v>0</v>
      </c>
      <c r="M94" s="154" t="s">
        <v>55</v>
      </c>
      <c r="O94" s="19" t="s">
        <v>69</v>
      </c>
    </row>
    <row r="95" spans="2:15" ht="15" customHeight="1" x14ac:dyDescent="0.15">
      <c r="B95" s="241" t="s">
        <v>91</v>
      </c>
      <c r="C95" s="242"/>
      <c r="D95" s="242"/>
      <c r="E95" s="242"/>
      <c r="F95" s="243">
        <f>SUM(F22,F33,F44,F55,F66,F77,F88)</f>
        <v>0</v>
      </c>
      <c r="G95" s="244"/>
      <c r="H95" s="245"/>
      <c r="I95" s="243">
        <f t="shared" ref="I95" si="2">SUM(I22,I33,I44,I55,I66,I77,I88)</f>
        <v>0</v>
      </c>
      <c r="J95" s="244"/>
      <c r="K95" s="245"/>
      <c r="L95" s="160">
        <f>SUM(F95:K95)</f>
        <v>0</v>
      </c>
      <c r="M95" s="154" t="s">
        <v>76</v>
      </c>
      <c r="O95" s="19" t="s">
        <v>77</v>
      </c>
    </row>
    <row r="96" spans="2:15" ht="15" customHeight="1" x14ac:dyDescent="0.15">
      <c r="B96" s="224" t="s">
        <v>33</v>
      </c>
      <c r="C96" s="225"/>
      <c r="D96" s="225"/>
      <c r="E96" s="225"/>
      <c r="F96" s="226">
        <f>IF(F91&lt;&gt;0,F91/F95,0)</f>
        <v>0</v>
      </c>
      <c r="G96" s="227"/>
      <c r="H96" s="228"/>
      <c r="I96" s="226">
        <f>IF(I91&lt;&gt;0,I91/I95,0)</f>
        <v>0</v>
      </c>
      <c r="J96" s="227"/>
      <c r="K96" s="228"/>
      <c r="L96" s="162">
        <f>IF(L91&gt;1,L91/L95,0)</f>
        <v>0</v>
      </c>
      <c r="M96" s="154" t="s">
        <v>100</v>
      </c>
    </row>
    <row r="97" spans="2:13" ht="15" customHeight="1" thickBot="1" x14ac:dyDescent="0.2">
      <c r="B97" s="229" t="s">
        <v>53</v>
      </c>
      <c r="C97" s="230"/>
      <c r="D97" s="230"/>
      <c r="E97" s="231"/>
      <c r="F97" s="232">
        <f>SUM(F24,F35,F46,F57,F68,F79,F90)</f>
        <v>0</v>
      </c>
      <c r="G97" s="233"/>
      <c r="H97" s="234"/>
      <c r="I97" s="232">
        <f t="shared" ref="I97" si="3">SUM(I24,I35,I46,I57,I68,I79,I90)</f>
        <v>0</v>
      </c>
      <c r="J97" s="233"/>
      <c r="K97" s="234"/>
      <c r="L97" s="163">
        <f>F97+I97</f>
        <v>0</v>
      </c>
      <c r="M97" s="164" t="s">
        <v>25</v>
      </c>
    </row>
    <row r="98" spans="2:13" ht="11.25" customHeight="1" x14ac:dyDescent="0.15">
      <c r="B98" s="29"/>
      <c r="F98" s="30"/>
      <c r="G98" s="30"/>
      <c r="H98" s="23"/>
      <c r="I98" s="23"/>
      <c r="J98" s="23"/>
      <c r="K98" s="23"/>
      <c r="L98" s="31"/>
      <c r="M98" s="32"/>
    </row>
    <row r="99" spans="2:13" ht="17.25" customHeight="1" x14ac:dyDescent="0.15">
      <c r="B99" s="85" t="s">
        <v>81</v>
      </c>
      <c r="C99" s="56" t="s">
        <v>38</v>
      </c>
      <c r="F99" s="30"/>
      <c r="G99" s="30"/>
      <c r="H99" s="23"/>
      <c r="I99" s="23"/>
      <c r="J99" s="23"/>
      <c r="K99" s="23"/>
      <c r="L99" s="31"/>
      <c r="M99" s="32"/>
    </row>
    <row r="100" spans="2:13" ht="17.25" customHeight="1" x14ac:dyDescent="0.15">
      <c r="B100" s="85" t="s">
        <v>82</v>
      </c>
      <c r="C100" s="56" t="s">
        <v>45</v>
      </c>
      <c r="F100" s="30"/>
      <c r="G100" s="30"/>
      <c r="H100" s="23"/>
      <c r="I100" s="23"/>
      <c r="J100" s="23"/>
      <c r="K100" s="23"/>
      <c r="L100" s="31"/>
      <c r="M100" s="32"/>
    </row>
    <row r="101" spans="2:13" ht="17.25" customHeight="1" x14ac:dyDescent="0.15">
      <c r="B101" s="78" t="s">
        <v>72</v>
      </c>
      <c r="C101" s="74" t="s">
        <v>43</v>
      </c>
      <c r="F101" s="30"/>
      <c r="G101" s="30"/>
      <c r="H101" s="23"/>
      <c r="I101" s="23"/>
      <c r="J101" s="23"/>
      <c r="K101" s="23"/>
      <c r="L101" s="31"/>
      <c r="M101" s="32"/>
    </row>
    <row r="102" spans="2:13" ht="17.25" customHeight="1" x14ac:dyDescent="0.15">
      <c r="B102" s="78"/>
      <c r="C102" s="74" t="s">
        <v>93</v>
      </c>
      <c r="F102" s="30"/>
      <c r="G102" s="30"/>
      <c r="H102" s="23"/>
      <c r="I102" s="23"/>
      <c r="J102" s="23"/>
      <c r="K102" s="23"/>
      <c r="L102" s="31"/>
      <c r="M102" s="32"/>
    </row>
    <row r="103" spans="2:13" ht="17.25" customHeight="1" x14ac:dyDescent="0.15">
      <c r="B103" s="85" t="s">
        <v>22</v>
      </c>
      <c r="C103" s="56" t="s">
        <v>134</v>
      </c>
      <c r="F103" s="30"/>
      <c r="G103" s="30"/>
      <c r="H103" s="23"/>
      <c r="I103" s="23"/>
      <c r="J103" s="23"/>
      <c r="K103" s="23"/>
      <c r="L103" s="31"/>
      <c r="M103" s="32"/>
    </row>
    <row r="104" spans="2:13" ht="17.25" customHeight="1" x14ac:dyDescent="0.15">
      <c r="B104" s="85" t="s">
        <v>83</v>
      </c>
      <c r="C104" s="56" t="s">
        <v>41</v>
      </c>
      <c r="F104" s="30"/>
      <c r="G104" s="30"/>
      <c r="H104" s="23"/>
      <c r="I104" s="23"/>
      <c r="J104" s="23"/>
      <c r="K104" s="23"/>
      <c r="L104" s="31"/>
      <c r="M104" s="32"/>
    </row>
    <row r="105" spans="2:13" ht="17.25" customHeight="1" x14ac:dyDescent="0.15">
      <c r="B105" s="85" t="s">
        <v>84</v>
      </c>
      <c r="C105" s="56" t="s">
        <v>42</v>
      </c>
      <c r="F105" s="30"/>
      <c r="G105" s="30"/>
      <c r="H105" s="23"/>
      <c r="I105" s="23"/>
      <c r="J105" s="23"/>
      <c r="K105" s="23"/>
      <c r="L105" s="31"/>
      <c r="M105" s="32"/>
    </row>
    <row r="106" spans="2:13" ht="17.25" customHeight="1" x14ac:dyDescent="0.15">
      <c r="B106" s="78" t="s">
        <v>47</v>
      </c>
      <c r="C106" s="74" t="s">
        <v>44</v>
      </c>
      <c r="D106" s="74"/>
      <c r="E106" s="74"/>
      <c r="F106" s="82"/>
      <c r="G106" s="82"/>
      <c r="H106" s="74"/>
      <c r="I106" s="20"/>
      <c r="J106" s="20"/>
      <c r="K106" s="20"/>
      <c r="L106" s="28"/>
      <c r="M106" s="28"/>
    </row>
    <row r="107" spans="2:13" ht="17.25" customHeight="1" x14ac:dyDescent="0.15">
      <c r="B107" s="78" t="s">
        <v>117</v>
      </c>
      <c r="C107" s="19" t="s">
        <v>167</v>
      </c>
      <c r="M107" s="27"/>
    </row>
    <row r="108" spans="2:13" ht="14.25" customHeight="1" x14ac:dyDescent="0.15">
      <c r="C108" s="19"/>
      <c r="D108" s="54"/>
      <c r="E108" s="54"/>
      <c r="F108" s="54"/>
      <c r="G108" s="54"/>
      <c r="H108" s="33"/>
      <c r="I108" s="20"/>
      <c r="M108" s="27"/>
    </row>
    <row r="109" spans="2:13" x14ac:dyDescent="0.15">
      <c r="C109" s="19"/>
      <c r="D109" s="34"/>
      <c r="E109" s="34"/>
      <c r="F109" s="24"/>
      <c r="G109" s="24"/>
      <c r="H109" s="24"/>
      <c r="I109" s="24"/>
      <c r="J109" s="24"/>
      <c r="K109" s="24"/>
      <c r="L109" s="55"/>
      <c r="M109" s="55"/>
    </row>
    <row r="110" spans="2:13" x14ac:dyDescent="0.15">
      <c r="C110" s="19"/>
      <c r="D110" s="58"/>
      <c r="E110" s="58"/>
      <c r="F110" s="59"/>
      <c r="G110" s="59"/>
      <c r="H110" s="35"/>
      <c r="I110" s="60"/>
      <c r="J110" s="60"/>
      <c r="K110" s="35"/>
      <c r="M110" s="27"/>
    </row>
    <row r="111" spans="2:13" x14ac:dyDescent="0.15">
      <c r="B111" s="56"/>
      <c r="C111" s="57"/>
      <c r="D111" s="36"/>
      <c r="E111" s="36"/>
      <c r="F111" s="59"/>
      <c r="G111" s="59"/>
      <c r="H111" s="37"/>
      <c r="I111" s="59"/>
      <c r="J111" s="59"/>
      <c r="K111" s="37"/>
      <c r="L111" s="38"/>
      <c r="M111" s="27"/>
    </row>
    <row r="112" spans="2:13" x14ac:dyDescent="0.15">
      <c r="B112" s="56"/>
      <c r="C112" s="57"/>
      <c r="D112" s="39"/>
      <c r="E112" s="39"/>
      <c r="F112" s="59"/>
      <c r="G112" s="59"/>
      <c r="H112" s="40"/>
      <c r="I112" s="59"/>
      <c r="J112" s="59"/>
      <c r="K112" s="37"/>
      <c r="L112" s="38"/>
      <c r="M112" s="27"/>
    </row>
    <row r="113" spans="2:13" x14ac:dyDescent="0.15">
      <c r="B113" s="56"/>
      <c r="C113" s="57"/>
      <c r="D113" s="39"/>
      <c r="E113" s="39"/>
      <c r="F113" s="59"/>
      <c r="G113" s="55"/>
      <c r="H113" s="40"/>
      <c r="I113" s="59"/>
      <c r="J113" s="55"/>
      <c r="K113" s="37"/>
      <c r="L113" s="38"/>
      <c r="M113" s="27"/>
    </row>
    <row r="114" spans="2:13" x14ac:dyDescent="0.15">
      <c r="B114" s="56"/>
      <c r="C114" s="57"/>
      <c r="D114" s="39"/>
      <c r="E114" s="39"/>
      <c r="F114" s="59"/>
      <c r="G114" s="55"/>
      <c r="H114" s="40"/>
      <c r="I114" s="59"/>
      <c r="J114" s="55"/>
      <c r="K114" s="37"/>
      <c r="L114" s="38"/>
      <c r="M114" s="27"/>
    </row>
    <row r="115" spans="2:13" x14ac:dyDescent="0.15">
      <c r="B115" s="56"/>
      <c r="C115" s="57"/>
      <c r="D115" s="58"/>
      <c r="E115" s="58"/>
      <c r="F115" s="61"/>
      <c r="G115" s="61"/>
      <c r="H115" s="61"/>
      <c r="I115" s="61"/>
      <c r="J115" s="61"/>
      <c r="K115" s="61"/>
      <c r="L115" s="41"/>
      <c r="M115" s="27"/>
    </row>
    <row r="116" spans="2:13" x14ac:dyDescent="0.15">
      <c r="B116" s="56"/>
      <c r="C116" s="57"/>
      <c r="D116" s="58"/>
      <c r="E116" s="58"/>
      <c r="F116" s="61"/>
      <c r="G116" s="61"/>
      <c r="H116" s="61"/>
      <c r="I116" s="61"/>
      <c r="J116" s="61"/>
      <c r="K116" s="61"/>
      <c r="L116" s="41"/>
      <c r="M116" s="27"/>
    </row>
    <row r="117" spans="2:13" x14ac:dyDescent="0.15">
      <c r="B117" s="56"/>
      <c r="C117" s="57"/>
      <c r="D117" s="58"/>
      <c r="E117" s="58"/>
      <c r="F117" s="61"/>
      <c r="G117" s="61"/>
      <c r="H117" s="61"/>
      <c r="I117" s="61"/>
      <c r="J117" s="61"/>
      <c r="K117" s="61"/>
      <c r="L117" s="38"/>
      <c r="M117" s="27"/>
    </row>
    <row r="118" spans="2:13" x14ac:dyDescent="0.15">
      <c r="B118" s="56"/>
      <c r="D118" s="58"/>
      <c r="E118" s="58"/>
      <c r="F118" s="61"/>
      <c r="G118" s="61"/>
      <c r="H118" s="42"/>
      <c r="I118" s="61"/>
      <c r="J118" s="61"/>
      <c r="K118" s="42"/>
      <c r="L118" s="43"/>
      <c r="M118" s="27"/>
    </row>
    <row r="119" spans="2:13" x14ac:dyDescent="0.15">
      <c r="B119" s="56"/>
      <c r="D119" s="36"/>
      <c r="E119" s="36"/>
      <c r="F119" s="59"/>
      <c r="G119" s="59"/>
      <c r="H119" s="37"/>
      <c r="I119" s="59"/>
      <c r="J119" s="59"/>
      <c r="K119" s="37"/>
      <c r="L119" s="38"/>
      <c r="M119" s="30"/>
    </row>
    <row r="120" spans="2:13" x14ac:dyDescent="0.15">
      <c r="B120" s="56"/>
      <c r="D120" s="39"/>
      <c r="E120" s="39"/>
      <c r="F120" s="59"/>
      <c r="G120" s="59"/>
      <c r="H120" s="37"/>
      <c r="I120" s="59"/>
      <c r="J120" s="59"/>
      <c r="K120" s="37"/>
      <c r="L120" s="38"/>
      <c r="M120" s="30"/>
    </row>
    <row r="121" spans="2:13" x14ac:dyDescent="0.15">
      <c r="B121" s="56"/>
      <c r="D121" s="39"/>
      <c r="E121" s="39"/>
      <c r="F121" s="59"/>
      <c r="G121" s="55"/>
      <c r="H121" s="37"/>
      <c r="I121" s="59"/>
      <c r="J121" s="55"/>
      <c r="K121" s="37"/>
      <c r="L121" s="38"/>
      <c r="M121" s="30"/>
    </row>
    <row r="122" spans="2:13" x14ac:dyDescent="0.15">
      <c r="B122" s="56"/>
      <c r="D122" s="39"/>
      <c r="E122" s="39"/>
      <c r="F122" s="59"/>
      <c r="G122" s="55"/>
      <c r="H122" s="40"/>
      <c r="I122" s="59"/>
      <c r="J122" s="55"/>
      <c r="K122" s="37"/>
      <c r="L122" s="38"/>
      <c r="M122" s="30"/>
    </row>
    <row r="123" spans="2:13" x14ac:dyDescent="0.15">
      <c r="B123" s="56"/>
      <c r="D123" s="58"/>
      <c r="E123" s="58"/>
      <c r="F123" s="61"/>
      <c r="G123" s="61"/>
      <c r="H123" s="61"/>
      <c r="I123" s="61"/>
      <c r="J123" s="61"/>
      <c r="K123" s="61"/>
      <c r="L123" s="41"/>
      <c r="M123" s="30"/>
    </row>
    <row r="124" spans="2:13" x14ac:dyDescent="0.15">
      <c r="B124" s="56"/>
      <c r="D124" s="58"/>
      <c r="E124" s="58"/>
      <c r="F124" s="61"/>
      <c r="G124" s="61"/>
      <c r="H124" s="61"/>
      <c r="I124" s="61"/>
      <c r="J124" s="61"/>
      <c r="K124" s="61"/>
      <c r="L124" s="41"/>
      <c r="M124" s="27"/>
    </row>
    <row r="125" spans="2:13" x14ac:dyDescent="0.15">
      <c r="B125" s="56"/>
      <c r="D125" s="58"/>
      <c r="E125" s="58"/>
      <c r="F125" s="61"/>
      <c r="G125" s="61"/>
      <c r="H125" s="61"/>
      <c r="I125" s="61"/>
      <c r="J125" s="61"/>
      <c r="K125" s="61"/>
      <c r="L125" s="38"/>
      <c r="M125" s="27"/>
    </row>
    <row r="126" spans="2:13" x14ac:dyDescent="0.15">
      <c r="B126" s="56"/>
      <c r="D126" s="58"/>
      <c r="E126" s="58"/>
      <c r="F126" s="61"/>
      <c r="G126" s="61"/>
      <c r="H126" s="42"/>
      <c r="I126" s="61"/>
      <c r="J126" s="61"/>
      <c r="K126" s="42"/>
      <c r="L126" s="43"/>
      <c r="M126" s="27"/>
    </row>
    <row r="127" spans="2:13" x14ac:dyDescent="0.15">
      <c r="B127" s="56"/>
      <c r="D127" s="36"/>
      <c r="E127" s="36"/>
      <c r="F127" s="59"/>
      <c r="G127" s="59"/>
      <c r="H127" s="37"/>
      <c r="I127" s="59"/>
      <c r="J127" s="59"/>
      <c r="K127" s="37"/>
      <c r="L127" s="44"/>
      <c r="M127" s="27"/>
    </row>
    <row r="128" spans="2:13" x14ac:dyDescent="0.15">
      <c r="B128" s="56"/>
      <c r="D128" s="39"/>
      <c r="E128" s="39"/>
      <c r="F128" s="59"/>
      <c r="G128" s="59"/>
      <c r="H128" s="37"/>
      <c r="I128" s="59"/>
      <c r="J128" s="59"/>
      <c r="K128" s="37"/>
      <c r="L128" s="44"/>
      <c r="M128" s="27"/>
    </row>
    <row r="129" spans="2:13" x14ac:dyDescent="0.15">
      <c r="B129" s="56"/>
      <c r="D129" s="39"/>
      <c r="E129" s="39"/>
      <c r="F129" s="59"/>
      <c r="G129" s="55"/>
      <c r="H129" s="37"/>
      <c r="I129" s="59"/>
      <c r="J129" s="55"/>
      <c r="K129" s="37"/>
      <c r="L129" s="44"/>
      <c r="M129" s="27"/>
    </row>
    <row r="130" spans="2:13" x14ac:dyDescent="0.15">
      <c r="B130" s="56"/>
      <c r="D130" s="39"/>
      <c r="E130" s="39"/>
      <c r="F130" s="59"/>
      <c r="G130" s="55"/>
      <c r="H130" s="40"/>
      <c r="I130" s="59"/>
      <c r="J130" s="55"/>
      <c r="K130" s="37"/>
      <c r="L130" s="45"/>
      <c r="M130" s="27"/>
    </row>
    <row r="131" spans="2:13" x14ac:dyDescent="0.15">
      <c r="B131" s="56"/>
      <c r="D131" s="58"/>
      <c r="E131" s="58"/>
      <c r="F131" s="61"/>
      <c r="G131" s="61"/>
      <c r="H131" s="61"/>
      <c r="I131" s="61"/>
      <c r="J131" s="61"/>
      <c r="K131" s="61"/>
      <c r="L131" s="46"/>
      <c r="M131" s="30"/>
    </row>
    <row r="132" spans="2:13" x14ac:dyDescent="0.15">
      <c r="B132" s="56"/>
      <c r="D132" s="58"/>
      <c r="E132" s="58"/>
      <c r="F132" s="61"/>
      <c r="G132" s="61"/>
      <c r="H132" s="61"/>
      <c r="I132" s="61"/>
      <c r="J132" s="61"/>
      <c r="K132" s="61"/>
      <c r="L132" s="46"/>
      <c r="M132" s="27"/>
    </row>
    <row r="133" spans="2:13" x14ac:dyDescent="0.15">
      <c r="B133" s="56"/>
      <c r="D133" s="58"/>
      <c r="E133" s="58"/>
      <c r="F133" s="59"/>
      <c r="G133" s="59"/>
      <c r="H133" s="59"/>
      <c r="I133" s="59"/>
      <c r="J133" s="59"/>
      <c r="K133" s="59"/>
      <c r="L133" s="45"/>
      <c r="M133" s="27"/>
    </row>
    <row r="134" spans="2:13" ht="14.25" customHeight="1" x14ac:dyDescent="0.15">
      <c r="B134" s="62"/>
      <c r="C134" s="62"/>
      <c r="D134" s="62"/>
      <c r="E134" s="62"/>
      <c r="F134" s="30"/>
      <c r="G134" s="30"/>
      <c r="H134" s="27"/>
      <c r="I134" s="27"/>
      <c r="J134" s="27"/>
      <c r="K134" s="27"/>
      <c r="L134" s="38"/>
      <c r="M134" s="27"/>
    </row>
    <row r="135" spans="2:13" ht="14.25" customHeight="1" x14ac:dyDescent="0.15">
      <c r="B135" s="62"/>
      <c r="C135" s="62"/>
      <c r="D135" s="62"/>
      <c r="E135" s="62"/>
      <c r="F135" s="19"/>
      <c r="G135" s="19"/>
      <c r="L135" s="46"/>
      <c r="M135" s="27"/>
    </row>
    <row r="136" spans="2:13" ht="14.25" customHeight="1" x14ac:dyDescent="0.15">
      <c r="B136" s="62"/>
      <c r="C136" s="62"/>
      <c r="D136" s="62"/>
      <c r="E136" s="62"/>
      <c r="F136" s="19"/>
      <c r="G136" s="19"/>
      <c r="L136" s="41"/>
      <c r="M136" s="27"/>
    </row>
    <row r="137" spans="2:13" x14ac:dyDescent="0.15">
      <c r="M137" s="27"/>
    </row>
    <row r="138" spans="2:13" ht="14.25" customHeight="1" x14ac:dyDescent="0.15">
      <c r="B138" s="54"/>
      <c r="C138" s="54"/>
      <c r="D138" s="54"/>
      <c r="E138" s="54"/>
      <c r="F138" s="54"/>
      <c r="G138" s="54"/>
      <c r="H138" s="33"/>
      <c r="I138" s="20"/>
      <c r="M138" s="27"/>
    </row>
    <row r="139" spans="2:13" x14ac:dyDescent="0.15">
      <c r="B139" s="34"/>
      <c r="C139" s="34"/>
      <c r="D139" s="34"/>
      <c r="E139" s="34"/>
      <c r="F139" s="24"/>
      <c r="G139" s="24"/>
      <c r="H139" s="24"/>
      <c r="I139" s="24"/>
      <c r="J139" s="24"/>
      <c r="K139" s="24"/>
      <c r="L139" s="55"/>
      <c r="M139" s="55"/>
    </row>
    <row r="140" spans="2:13" x14ac:dyDescent="0.15">
      <c r="B140" s="63"/>
      <c r="C140" s="64"/>
      <c r="D140" s="65"/>
      <c r="E140" s="65"/>
      <c r="F140" s="66"/>
      <c r="G140" s="66"/>
      <c r="H140" s="47"/>
      <c r="I140" s="67"/>
      <c r="J140" s="67"/>
      <c r="K140" s="47"/>
      <c r="L140" s="48"/>
      <c r="M140" s="27"/>
    </row>
    <row r="141" spans="2:13" x14ac:dyDescent="0.15">
      <c r="B141" s="63"/>
      <c r="C141" s="64"/>
      <c r="D141" s="49"/>
      <c r="E141" s="49"/>
      <c r="F141" s="66"/>
      <c r="G141" s="66"/>
      <c r="H141" s="50"/>
      <c r="I141" s="66"/>
      <c r="J141" s="66"/>
      <c r="K141" s="50"/>
      <c r="L141" s="45"/>
      <c r="M141" s="27"/>
    </row>
    <row r="142" spans="2:13" x14ac:dyDescent="0.15">
      <c r="B142" s="63"/>
      <c r="C142" s="64"/>
      <c r="D142" s="51"/>
      <c r="E142" s="51"/>
      <c r="F142" s="66"/>
      <c r="G142" s="66"/>
      <c r="H142" s="50"/>
      <c r="I142" s="66"/>
      <c r="J142" s="66"/>
      <c r="K142" s="50"/>
      <c r="L142" s="45"/>
      <c r="M142" s="27"/>
    </row>
    <row r="143" spans="2:13" x14ac:dyDescent="0.15">
      <c r="B143" s="63"/>
      <c r="C143" s="64"/>
      <c r="D143" s="51"/>
      <c r="E143" s="51"/>
      <c r="F143" s="66"/>
      <c r="G143" s="69"/>
      <c r="H143" s="50"/>
      <c r="I143" s="66"/>
      <c r="J143" s="69"/>
      <c r="K143" s="50"/>
      <c r="L143" s="45"/>
      <c r="M143" s="27"/>
    </row>
    <row r="144" spans="2:13" x14ac:dyDescent="0.15">
      <c r="B144" s="63"/>
      <c r="C144" s="64"/>
      <c r="D144" s="51"/>
      <c r="E144" s="51"/>
      <c r="F144" s="66"/>
      <c r="G144" s="69"/>
      <c r="H144" s="50"/>
      <c r="I144" s="66"/>
      <c r="J144" s="69"/>
      <c r="K144" s="50"/>
      <c r="L144" s="45"/>
      <c r="M144" s="27"/>
    </row>
    <row r="145" spans="2:13" x14ac:dyDescent="0.15">
      <c r="B145" s="63"/>
      <c r="C145" s="64"/>
      <c r="D145" s="58"/>
      <c r="E145" s="58"/>
      <c r="F145" s="67"/>
      <c r="G145" s="67"/>
      <c r="H145" s="67"/>
      <c r="I145" s="67"/>
      <c r="J145" s="67"/>
      <c r="K145" s="67"/>
      <c r="L145" s="46"/>
      <c r="M145" s="27"/>
    </row>
    <row r="146" spans="2:13" x14ac:dyDescent="0.15">
      <c r="B146" s="63"/>
      <c r="C146" s="64"/>
      <c r="D146" s="58"/>
      <c r="E146" s="58"/>
      <c r="F146" s="67"/>
      <c r="G146" s="67"/>
      <c r="H146" s="67"/>
      <c r="I146" s="67"/>
      <c r="J146" s="67"/>
      <c r="K146" s="67"/>
      <c r="L146" s="46"/>
      <c r="M146" s="27"/>
    </row>
    <row r="147" spans="2:13" x14ac:dyDescent="0.15">
      <c r="B147" s="63"/>
      <c r="C147" s="64"/>
      <c r="D147" s="65"/>
      <c r="E147" s="65"/>
      <c r="F147" s="67"/>
      <c r="G147" s="67"/>
      <c r="H147" s="67"/>
      <c r="I147" s="67"/>
      <c r="J147" s="67"/>
      <c r="K147" s="67"/>
      <c r="L147" s="45"/>
      <c r="M147" s="27"/>
    </row>
    <row r="148" spans="2:13" x14ac:dyDescent="0.15">
      <c r="B148" s="63"/>
      <c r="C148" s="64"/>
      <c r="D148" s="65"/>
      <c r="E148" s="65"/>
      <c r="F148" s="66"/>
      <c r="G148" s="66"/>
      <c r="H148" s="47"/>
      <c r="I148" s="67"/>
      <c r="J148" s="67"/>
      <c r="K148" s="47"/>
      <c r="L148" s="45"/>
      <c r="M148" s="27"/>
    </row>
    <row r="149" spans="2:13" x14ac:dyDescent="0.15">
      <c r="B149" s="63"/>
      <c r="C149" s="64"/>
      <c r="D149" s="49"/>
      <c r="E149" s="49"/>
      <c r="F149" s="66"/>
      <c r="G149" s="66"/>
      <c r="H149" s="50"/>
      <c r="I149" s="66"/>
      <c r="J149" s="66"/>
      <c r="K149" s="50"/>
      <c r="L149" s="45"/>
      <c r="M149" s="27"/>
    </row>
    <row r="150" spans="2:13" x14ac:dyDescent="0.15">
      <c r="B150" s="63"/>
      <c r="C150" s="64"/>
      <c r="D150" s="51"/>
      <c r="E150" s="51"/>
      <c r="F150" s="66"/>
      <c r="G150" s="66"/>
      <c r="H150" s="50"/>
      <c r="I150" s="66"/>
      <c r="J150" s="66"/>
      <c r="K150" s="50"/>
      <c r="L150" s="45"/>
      <c r="M150" s="27"/>
    </row>
    <row r="151" spans="2:13" x14ac:dyDescent="0.15">
      <c r="B151" s="63"/>
      <c r="C151" s="64"/>
      <c r="D151" s="51"/>
      <c r="E151" s="51"/>
      <c r="F151" s="66"/>
      <c r="G151" s="69"/>
      <c r="H151" s="50"/>
      <c r="I151" s="66"/>
      <c r="J151" s="69"/>
      <c r="K151" s="50"/>
      <c r="L151" s="45"/>
      <c r="M151" s="27"/>
    </row>
    <row r="152" spans="2:13" x14ac:dyDescent="0.15">
      <c r="B152" s="63"/>
      <c r="C152" s="64"/>
      <c r="D152" s="51"/>
      <c r="E152" s="51"/>
      <c r="F152" s="66"/>
      <c r="G152" s="69"/>
      <c r="H152" s="50"/>
      <c r="I152" s="66"/>
      <c r="J152" s="69"/>
      <c r="K152" s="50"/>
      <c r="L152" s="45"/>
      <c r="M152" s="27"/>
    </row>
    <row r="153" spans="2:13" x14ac:dyDescent="0.15">
      <c r="B153" s="63"/>
      <c r="C153" s="64"/>
      <c r="D153" s="58"/>
      <c r="E153" s="58"/>
      <c r="F153" s="66"/>
      <c r="G153" s="66"/>
      <c r="H153" s="66"/>
      <c r="I153" s="66"/>
      <c r="J153" s="66"/>
      <c r="K153" s="66"/>
      <c r="L153" s="46"/>
      <c r="M153" s="27"/>
    </row>
    <row r="154" spans="2:13" x14ac:dyDescent="0.15">
      <c r="B154" s="63"/>
      <c r="C154" s="64"/>
      <c r="D154" s="58"/>
      <c r="E154" s="58"/>
      <c r="F154" s="66"/>
      <c r="G154" s="66"/>
      <c r="H154" s="66"/>
      <c r="I154" s="66"/>
      <c r="J154" s="66"/>
      <c r="K154" s="66"/>
      <c r="L154" s="46"/>
      <c r="M154" s="27"/>
    </row>
    <row r="155" spans="2:13" x14ac:dyDescent="0.15">
      <c r="B155" s="63"/>
      <c r="C155" s="64"/>
      <c r="D155" s="65"/>
      <c r="E155" s="65"/>
      <c r="F155" s="66"/>
      <c r="G155" s="66"/>
      <c r="H155" s="66"/>
      <c r="I155" s="66"/>
      <c r="J155" s="66"/>
      <c r="K155" s="66"/>
      <c r="L155" s="45"/>
      <c r="M155" s="27"/>
    </row>
    <row r="156" spans="2:13" x14ac:dyDescent="0.15">
      <c r="B156" s="63"/>
      <c r="C156" s="64"/>
      <c r="D156" s="65"/>
      <c r="E156" s="65"/>
      <c r="F156" s="66"/>
      <c r="G156" s="66"/>
      <c r="H156" s="52"/>
      <c r="I156" s="66"/>
      <c r="J156" s="66"/>
      <c r="K156" s="52"/>
      <c r="L156" s="45"/>
      <c r="M156" s="27"/>
    </row>
    <row r="157" spans="2:13" x14ac:dyDescent="0.15">
      <c r="B157" s="63"/>
      <c r="C157" s="64"/>
      <c r="D157" s="49"/>
      <c r="E157" s="49"/>
      <c r="F157" s="66"/>
      <c r="G157" s="66"/>
      <c r="H157" s="50"/>
      <c r="I157" s="66"/>
      <c r="J157" s="66"/>
      <c r="K157" s="50"/>
      <c r="L157" s="45"/>
      <c r="M157" s="27"/>
    </row>
    <row r="158" spans="2:13" x14ac:dyDescent="0.15">
      <c r="B158" s="63"/>
      <c r="C158" s="64"/>
      <c r="D158" s="51"/>
      <c r="E158" s="51"/>
      <c r="F158" s="66"/>
      <c r="G158" s="66"/>
      <c r="H158" s="50"/>
      <c r="I158" s="66"/>
      <c r="J158" s="66"/>
      <c r="K158" s="50"/>
      <c r="L158" s="45"/>
      <c r="M158" s="27"/>
    </row>
    <row r="159" spans="2:13" x14ac:dyDescent="0.15">
      <c r="B159" s="63"/>
      <c r="C159" s="64"/>
      <c r="D159" s="51"/>
      <c r="E159" s="51"/>
      <c r="F159" s="66"/>
      <c r="G159" s="69"/>
      <c r="H159" s="50"/>
      <c r="I159" s="66"/>
      <c r="J159" s="69"/>
      <c r="K159" s="50"/>
      <c r="L159" s="45"/>
      <c r="M159" s="27"/>
    </row>
    <row r="160" spans="2:13" x14ac:dyDescent="0.15">
      <c r="B160" s="63"/>
      <c r="C160" s="64"/>
      <c r="D160" s="51"/>
      <c r="E160" s="51"/>
      <c r="F160" s="66"/>
      <c r="G160" s="69"/>
      <c r="H160" s="50"/>
      <c r="I160" s="66"/>
      <c r="J160" s="69"/>
      <c r="K160" s="50"/>
      <c r="L160" s="45"/>
      <c r="M160" s="27"/>
    </row>
    <row r="161" spans="2:13" x14ac:dyDescent="0.15">
      <c r="B161" s="63"/>
      <c r="C161" s="64"/>
      <c r="D161" s="58"/>
      <c r="E161" s="58"/>
      <c r="F161" s="66"/>
      <c r="G161" s="66"/>
      <c r="H161" s="66"/>
      <c r="I161" s="66"/>
      <c r="J161" s="66"/>
      <c r="K161" s="66"/>
      <c r="L161" s="46"/>
      <c r="M161" s="27"/>
    </row>
    <row r="162" spans="2:13" x14ac:dyDescent="0.15">
      <c r="B162" s="63"/>
      <c r="C162" s="64"/>
      <c r="D162" s="58"/>
      <c r="E162" s="58"/>
      <c r="F162" s="66"/>
      <c r="G162" s="66"/>
      <c r="H162" s="66"/>
      <c r="I162" s="66"/>
      <c r="J162" s="66"/>
      <c r="K162" s="66"/>
      <c r="L162" s="46"/>
      <c r="M162" s="27"/>
    </row>
    <row r="163" spans="2:13" x14ac:dyDescent="0.15">
      <c r="B163" s="63"/>
      <c r="C163" s="64"/>
      <c r="D163" s="65"/>
      <c r="E163" s="65"/>
      <c r="F163" s="66"/>
      <c r="G163" s="66"/>
      <c r="H163" s="66"/>
      <c r="I163" s="66"/>
      <c r="J163" s="66"/>
      <c r="K163" s="66"/>
      <c r="L163" s="45"/>
      <c r="M163" s="27"/>
    </row>
    <row r="164" spans="2:13" ht="14.25" customHeight="1" x14ac:dyDescent="0.15">
      <c r="B164" s="70"/>
      <c r="C164" s="70"/>
      <c r="D164" s="70"/>
      <c r="E164" s="70"/>
      <c r="F164" s="48"/>
      <c r="G164" s="48"/>
      <c r="H164" s="48"/>
      <c r="I164" s="48"/>
      <c r="J164" s="48"/>
      <c r="K164" s="48"/>
      <c r="L164" s="45"/>
      <c r="M164" s="27"/>
    </row>
    <row r="165" spans="2:13" ht="14.25" customHeight="1" x14ac:dyDescent="0.15">
      <c r="B165" s="62"/>
      <c r="C165" s="62"/>
      <c r="D165" s="62"/>
      <c r="E165" s="62"/>
      <c r="F165" s="68"/>
      <c r="G165" s="68"/>
      <c r="H165" s="68"/>
      <c r="I165" s="68"/>
      <c r="J165" s="68"/>
      <c r="K165" s="68"/>
      <c r="L165" s="46"/>
      <c r="M165" s="27"/>
    </row>
    <row r="166" spans="2:13" ht="14.25" customHeight="1" x14ac:dyDescent="0.15">
      <c r="B166" s="62"/>
      <c r="C166" s="62"/>
      <c r="D166" s="62"/>
      <c r="E166" s="62"/>
      <c r="F166" s="68"/>
      <c r="G166" s="68"/>
      <c r="H166" s="68"/>
      <c r="I166" s="68"/>
      <c r="J166" s="68"/>
      <c r="K166" s="68"/>
      <c r="L166" s="46"/>
      <c r="M166" s="27"/>
    </row>
    <row r="167" spans="2:13" ht="22.5" customHeight="1" x14ac:dyDescent="0.15">
      <c r="B167" s="29"/>
      <c r="F167" s="30"/>
      <c r="G167" s="30"/>
      <c r="H167" s="23"/>
      <c r="I167" s="23"/>
      <c r="J167" s="23"/>
      <c r="K167" s="23"/>
      <c r="L167" s="53"/>
      <c r="M167" s="23"/>
    </row>
  </sheetData>
  <mergeCells count="261">
    <mergeCell ref="L14:M16"/>
    <mergeCell ref="D15:E16"/>
    <mergeCell ref="F15:H16"/>
    <mergeCell ref="I15:K16"/>
    <mergeCell ref="D17:E17"/>
    <mergeCell ref="B3:C3"/>
    <mergeCell ref="D3:G3"/>
    <mergeCell ref="B5:C5"/>
    <mergeCell ref="D5:G5"/>
    <mergeCell ref="B12:M12"/>
    <mergeCell ref="D13:E13"/>
    <mergeCell ref="F13:H13"/>
    <mergeCell ref="I13:K13"/>
    <mergeCell ref="L13:M13"/>
    <mergeCell ref="D20:E20"/>
    <mergeCell ref="F20:H20"/>
    <mergeCell ref="I20:K20"/>
    <mergeCell ref="D21:E21"/>
    <mergeCell ref="F21:H21"/>
    <mergeCell ref="I21:K21"/>
    <mergeCell ref="F17:H17"/>
    <mergeCell ref="I17:K17"/>
    <mergeCell ref="D18:E18"/>
    <mergeCell ref="F18:H18"/>
    <mergeCell ref="I18:K18"/>
    <mergeCell ref="D19:E19"/>
    <mergeCell ref="F19:H19"/>
    <mergeCell ref="I19:K19"/>
    <mergeCell ref="B25:B35"/>
    <mergeCell ref="C25:C35"/>
    <mergeCell ref="D25:E25"/>
    <mergeCell ref="F25:H25"/>
    <mergeCell ref="I25:K25"/>
    <mergeCell ref="D29:E29"/>
    <mergeCell ref="F29:H29"/>
    <mergeCell ref="D22:E22"/>
    <mergeCell ref="F22:H22"/>
    <mergeCell ref="I22:K22"/>
    <mergeCell ref="D23:E23"/>
    <mergeCell ref="F23:H23"/>
    <mergeCell ref="I23:K23"/>
    <mergeCell ref="B14:B24"/>
    <mergeCell ref="C14:C24"/>
    <mergeCell ref="D14:E14"/>
    <mergeCell ref="F14:H14"/>
    <mergeCell ref="I14:K14"/>
    <mergeCell ref="D32:E32"/>
    <mergeCell ref="F32:H32"/>
    <mergeCell ref="I32:K32"/>
    <mergeCell ref="D33:E33"/>
    <mergeCell ref="F33:H33"/>
    <mergeCell ref="I33:K33"/>
    <mergeCell ref="L25:M27"/>
    <mergeCell ref="D26:E27"/>
    <mergeCell ref="F26:H27"/>
    <mergeCell ref="I26:K27"/>
    <mergeCell ref="D28:E28"/>
    <mergeCell ref="F28:H28"/>
    <mergeCell ref="I28:K28"/>
    <mergeCell ref="D24:E24"/>
    <mergeCell ref="F24:H24"/>
    <mergeCell ref="I24:K24"/>
    <mergeCell ref="I29:K29"/>
    <mergeCell ref="D30:E30"/>
    <mergeCell ref="F30:H30"/>
    <mergeCell ref="I30:K30"/>
    <mergeCell ref="D31:E31"/>
    <mergeCell ref="F31:H31"/>
    <mergeCell ref="I31:K31"/>
    <mergeCell ref="L36:M38"/>
    <mergeCell ref="D37:E38"/>
    <mergeCell ref="F37:H38"/>
    <mergeCell ref="I37:K38"/>
    <mergeCell ref="D34:E34"/>
    <mergeCell ref="F34:H34"/>
    <mergeCell ref="I34:K34"/>
    <mergeCell ref="D35:E35"/>
    <mergeCell ref="F35:H35"/>
    <mergeCell ref="I35:K35"/>
    <mergeCell ref="D42:E42"/>
    <mergeCell ref="F42:H42"/>
    <mergeCell ref="I42:K42"/>
    <mergeCell ref="D43:E43"/>
    <mergeCell ref="F43:H43"/>
    <mergeCell ref="I43:K43"/>
    <mergeCell ref="F39:H39"/>
    <mergeCell ref="I39:K39"/>
    <mergeCell ref="D40:E40"/>
    <mergeCell ref="F40:H40"/>
    <mergeCell ref="I40:K40"/>
    <mergeCell ref="D41:E41"/>
    <mergeCell ref="F41:H41"/>
    <mergeCell ref="I41:K41"/>
    <mergeCell ref="D39:E39"/>
    <mergeCell ref="B47:B57"/>
    <mergeCell ref="C47:C57"/>
    <mergeCell ref="D47:E47"/>
    <mergeCell ref="F47:H47"/>
    <mergeCell ref="I47:K47"/>
    <mergeCell ref="D51:E51"/>
    <mergeCell ref="F51:H51"/>
    <mergeCell ref="D44:E44"/>
    <mergeCell ref="F44:H44"/>
    <mergeCell ref="I44:K44"/>
    <mergeCell ref="D45:E45"/>
    <mergeCell ref="F45:H45"/>
    <mergeCell ref="I45:K45"/>
    <mergeCell ref="B36:B46"/>
    <mergeCell ref="C36:C46"/>
    <mergeCell ref="D36:E36"/>
    <mergeCell ref="F36:H36"/>
    <mergeCell ref="I36:K36"/>
    <mergeCell ref="D54:E54"/>
    <mergeCell ref="F54:H54"/>
    <mergeCell ref="I54:K54"/>
    <mergeCell ref="D55:E55"/>
    <mergeCell ref="F55:H55"/>
    <mergeCell ref="I55:K55"/>
    <mergeCell ref="L47:M49"/>
    <mergeCell ref="D48:E49"/>
    <mergeCell ref="F48:H49"/>
    <mergeCell ref="I48:K49"/>
    <mergeCell ref="D50:E50"/>
    <mergeCell ref="F50:H50"/>
    <mergeCell ref="I50:K50"/>
    <mergeCell ref="D46:E46"/>
    <mergeCell ref="F46:H46"/>
    <mergeCell ref="I46:K46"/>
    <mergeCell ref="L58:M60"/>
    <mergeCell ref="D59:E60"/>
    <mergeCell ref="F59:H60"/>
    <mergeCell ref="I59:K60"/>
    <mergeCell ref="D56:E56"/>
    <mergeCell ref="F56:H56"/>
    <mergeCell ref="I56:K56"/>
    <mergeCell ref="D57:E57"/>
    <mergeCell ref="F57:H57"/>
    <mergeCell ref="I57:K57"/>
    <mergeCell ref="F66:H66"/>
    <mergeCell ref="I66:K66"/>
    <mergeCell ref="D67:E67"/>
    <mergeCell ref="F67:H67"/>
    <mergeCell ref="I67:K67"/>
    <mergeCell ref="I51:K51"/>
    <mergeCell ref="D52:E52"/>
    <mergeCell ref="F52:H52"/>
    <mergeCell ref="I52:K52"/>
    <mergeCell ref="D53:E53"/>
    <mergeCell ref="F53:H53"/>
    <mergeCell ref="I53:K53"/>
    <mergeCell ref="B58:B68"/>
    <mergeCell ref="C58:C68"/>
    <mergeCell ref="D58:E58"/>
    <mergeCell ref="F58:H58"/>
    <mergeCell ref="I58:K58"/>
    <mergeCell ref="D65:E65"/>
    <mergeCell ref="F65:H65"/>
    <mergeCell ref="I65:K65"/>
    <mergeCell ref="F61:H61"/>
    <mergeCell ref="I61:K61"/>
    <mergeCell ref="D62:E62"/>
    <mergeCell ref="F62:H62"/>
    <mergeCell ref="I62:K62"/>
    <mergeCell ref="D63:E63"/>
    <mergeCell ref="F63:H63"/>
    <mergeCell ref="I63:K63"/>
    <mergeCell ref="D61:E61"/>
    <mergeCell ref="D68:E68"/>
    <mergeCell ref="F68:H68"/>
    <mergeCell ref="I68:K68"/>
    <mergeCell ref="D64:E64"/>
    <mergeCell ref="F64:H64"/>
    <mergeCell ref="I64:K64"/>
    <mergeCell ref="D66:E66"/>
    <mergeCell ref="B69:B79"/>
    <mergeCell ref="C69:C79"/>
    <mergeCell ref="D69:E69"/>
    <mergeCell ref="F69:H69"/>
    <mergeCell ref="I69:K69"/>
    <mergeCell ref="D73:E73"/>
    <mergeCell ref="F73:H73"/>
    <mergeCell ref="D76:E76"/>
    <mergeCell ref="F76:H76"/>
    <mergeCell ref="I76:K76"/>
    <mergeCell ref="D77:E77"/>
    <mergeCell ref="F77:H77"/>
    <mergeCell ref="I77:K77"/>
    <mergeCell ref="L80:M82"/>
    <mergeCell ref="D81:E82"/>
    <mergeCell ref="F81:H82"/>
    <mergeCell ref="I81:K82"/>
    <mergeCell ref="L69:M71"/>
    <mergeCell ref="D70:E71"/>
    <mergeCell ref="F70:H71"/>
    <mergeCell ref="I70:K71"/>
    <mergeCell ref="D72:E72"/>
    <mergeCell ref="F72:H72"/>
    <mergeCell ref="I72:K72"/>
    <mergeCell ref="D78:E78"/>
    <mergeCell ref="F78:H78"/>
    <mergeCell ref="I78:K78"/>
    <mergeCell ref="D79:E79"/>
    <mergeCell ref="F79:H79"/>
    <mergeCell ref="I79:K79"/>
    <mergeCell ref="F83:H83"/>
    <mergeCell ref="I83:K83"/>
    <mergeCell ref="I73:K73"/>
    <mergeCell ref="D74:E74"/>
    <mergeCell ref="F74:H74"/>
    <mergeCell ref="I74:K74"/>
    <mergeCell ref="D75:E75"/>
    <mergeCell ref="F75:H75"/>
    <mergeCell ref="I75:K75"/>
    <mergeCell ref="D84:E84"/>
    <mergeCell ref="F84:H84"/>
    <mergeCell ref="I84:K84"/>
    <mergeCell ref="D85:E85"/>
    <mergeCell ref="F85:H85"/>
    <mergeCell ref="I85:K85"/>
    <mergeCell ref="B80:B90"/>
    <mergeCell ref="C80:C90"/>
    <mergeCell ref="D80:E80"/>
    <mergeCell ref="F80:H80"/>
    <mergeCell ref="I80:K80"/>
    <mergeCell ref="D88:E88"/>
    <mergeCell ref="F88:H88"/>
    <mergeCell ref="I88:K88"/>
    <mergeCell ref="D89:E89"/>
    <mergeCell ref="F89:H89"/>
    <mergeCell ref="I89:K89"/>
    <mergeCell ref="D86:E86"/>
    <mergeCell ref="F86:H86"/>
    <mergeCell ref="I86:K86"/>
    <mergeCell ref="D87:E87"/>
    <mergeCell ref="F87:H87"/>
    <mergeCell ref="I87:K87"/>
    <mergeCell ref="D83:E83"/>
    <mergeCell ref="B92:E92"/>
    <mergeCell ref="F92:H92"/>
    <mergeCell ref="I92:K92"/>
    <mergeCell ref="B93:E93"/>
    <mergeCell ref="F93:H93"/>
    <mergeCell ref="I93:K93"/>
    <mergeCell ref="D90:E90"/>
    <mergeCell ref="F90:H90"/>
    <mergeCell ref="I90:K90"/>
    <mergeCell ref="B91:E91"/>
    <mergeCell ref="F91:H91"/>
    <mergeCell ref="I91:K91"/>
    <mergeCell ref="B96:E96"/>
    <mergeCell ref="F96:H96"/>
    <mergeCell ref="I96:K96"/>
    <mergeCell ref="B97:E97"/>
    <mergeCell ref="F97:H97"/>
    <mergeCell ref="I97:K97"/>
    <mergeCell ref="B94:E94"/>
    <mergeCell ref="F94:H94"/>
    <mergeCell ref="I94:K94"/>
    <mergeCell ref="B95:E95"/>
    <mergeCell ref="F95:H95"/>
    <mergeCell ref="I95:K95"/>
  </mergeCells>
  <phoneticPr fontId="1"/>
  <pageMargins left="1.2204724409448819" right="0.23622047244094491" top="0.74803149606299213" bottom="0.55118110236220474" header="0.31496062992125984" footer="0.31496062992125984"/>
  <pageSetup paperSize="8"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DBD05-B14E-4583-8CE7-E7599D4C8C3F}">
  <sheetPr>
    <pageSetUpPr fitToPage="1"/>
  </sheetPr>
  <dimension ref="B1:O148"/>
  <sheetViews>
    <sheetView showGridLines="0" zoomScale="80" zoomScaleNormal="80" zoomScaleSheetLayoutView="75" workbookViewId="0"/>
  </sheetViews>
  <sheetFormatPr defaultRowHeight="13.5" x14ac:dyDescent="0.15"/>
  <cols>
    <col min="1" max="1" width="0.875" style="19" customWidth="1"/>
    <col min="2" max="2" width="11.375" style="19" customWidth="1"/>
    <col min="3" max="3" width="11.375" style="24" customWidth="1"/>
    <col min="4" max="4" width="12.875" style="19" customWidth="1"/>
    <col min="5" max="5" width="27.625" style="19" customWidth="1"/>
    <col min="6" max="6" width="10.625" style="27" customWidth="1"/>
    <col min="7" max="7" width="10.875" style="27" customWidth="1"/>
    <col min="8" max="8" width="11.125" style="19" customWidth="1"/>
    <col min="9" max="9" width="8.75" style="19" customWidth="1"/>
    <col min="10" max="10" width="8.25" style="19" customWidth="1"/>
    <col min="11" max="11" width="15.75" style="19" customWidth="1"/>
    <col min="12" max="12" width="16.875" style="27" customWidth="1"/>
    <col min="13" max="13" width="21.5" style="19" customWidth="1"/>
    <col min="14" max="14" width="1" style="19" customWidth="1"/>
    <col min="15" max="252" width="9" style="19"/>
    <col min="253" max="253" width="11" style="19" customWidth="1"/>
    <col min="254" max="257" width="9" style="19"/>
    <col min="258" max="258" width="11.875" style="19" customWidth="1"/>
    <col min="259" max="260" width="6.25" style="19" customWidth="1"/>
    <col min="261" max="261" width="13.375" style="19" customWidth="1"/>
    <col min="262" max="263" width="6" style="19" customWidth="1"/>
    <col min="264" max="264" width="13" style="19" customWidth="1"/>
    <col min="265" max="266" width="5.125" style="19" customWidth="1"/>
    <col min="267" max="267" width="10.625" style="19" customWidth="1"/>
    <col min="268" max="268" width="14.875" style="19" customWidth="1"/>
    <col min="269" max="269" width="19.25" style="19" customWidth="1"/>
    <col min="270" max="270" width="1" style="19" customWidth="1"/>
    <col min="271" max="508" width="9" style="19"/>
    <col min="509" max="509" width="11" style="19" customWidth="1"/>
    <col min="510" max="513" width="9" style="19"/>
    <col min="514" max="514" width="11.875" style="19" customWidth="1"/>
    <col min="515" max="516" width="6.25" style="19" customWidth="1"/>
    <col min="517" max="517" width="13.375" style="19" customWidth="1"/>
    <col min="518" max="519" width="6" style="19" customWidth="1"/>
    <col min="520" max="520" width="13" style="19" customWidth="1"/>
    <col min="521" max="522" width="5.125" style="19" customWidth="1"/>
    <col min="523" max="523" width="10.625" style="19" customWidth="1"/>
    <col min="524" max="524" width="14.875" style="19" customWidth="1"/>
    <col min="525" max="525" width="19.25" style="19" customWidth="1"/>
    <col min="526" max="526" width="1" style="19" customWidth="1"/>
    <col min="527" max="764" width="9" style="19"/>
    <col min="765" max="765" width="11" style="19" customWidth="1"/>
    <col min="766" max="769" width="9" style="19"/>
    <col min="770" max="770" width="11.875" style="19" customWidth="1"/>
    <col min="771" max="772" width="6.25" style="19" customWidth="1"/>
    <col min="773" max="773" width="13.375" style="19" customWidth="1"/>
    <col min="774" max="775" width="6" style="19" customWidth="1"/>
    <col min="776" max="776" width="13" style="19" customWidth="1"/>
    <col min="777" max="778" width="5.125" style="19" customWidth="1"/>
    <col min="779" max="779" width="10.625" style="19" customWidth="1"/>
    <col min="780" max="780" width="14.875" style="19" customWidth="1"/>
    <col min="781" max="781" width="19.25" style="19" customWidth="1"/>
    <col min="782" max="782" width="1" style="19" customWidth="1"/>
    <col min="783" max="1020" width="9" style="19"/>
    <col min="1021" max="1021" width="11" style="19" customWidth="1"/>
    <col min="1022" max="1025" width="9" style="19"/>
    <col min="1026" max="1026" width="11.875" style="19" customWidth="1"/>
    <col min="1027" max="1028" width="6.25" style="19" customWidth="1"/>
    <col min="1029" max="1029" width="13.375" style="19" customWidth="1"/>
    <col min="1030" max="1031" width="6" style="19" customWidth="1"/>
    <col min="1032" max="1032" width="13" style="19" customWidth="1"/>
    <col min="1033" max="1034" width="5.125" style="19" customWidth="1"/>
    <col min="1035" max="1035" width="10.625" style="19" customWidth="1"/>
    <col min="1036" max="1036" width="14.875" style="19" customWidth="1"/>
    <col min="1037" max="1037" width="19.25" style="19" customWidth="1"/>
    <col min="1038" max="1038" width="1" style="19" customWidth="1"/>
    <col min="1039" max="1276" width="9" style="19"/>
    <col min="1277" max="1277" width="11" style="19" customWidth="1"/>
    <col min="1278" max="1281" width="9" style="19"/>
    <col min="1282" max="1282" width="11.875" style="19" customWidth="1"/>
    <col min="1283" max="1284" width="6.25" style="19" customWidth="1"/>
    <col min="1285" max="1285" width="13.375" style="19" customWidth="1"/>
    <col min="1286" max="1287" width="6" style="19" customWidth="1"/>
    <col min="1288" max="1288" width="13" style="19" customWidth="1"/>
    <col min="1289" max="1290" width="5.125" style="19" customWidth="1"/>
    <col min="1291" max="1291" width="10.625" style="19" customWidth="1"/>
    <col min="1292" max="1292" width="14.875" style="19" customWidth="1"/>
    <col min="1293" max="1293" width="19.25" style="19" customWidth="1"/>
    <col min="1294" max="1294" width="1" style="19" customWidth="1"/>
    <col min="1295" max="1532" width="9" style="19"/>
    <col min="1533" max="1533" width="11" style="19" customWidth="1"/>
    <col min="1534" max="1537" width="9" style="19"/>
    <col min="1538" max="1538" width="11.875" style="19" customWidth="1"/>
    <col min="1539" max="1540" width="6.25" style="19" customWidth="1"/>
    <col min="1541" max="1541" width="13.375" style="19" customWidth="1"/>
    <col min="1542" max="1543" width="6" style="19" customWidth="1"/>
    <col min="1544" max="1544" width="13" style="19" customWidth="1"/>
    <col min="1545" max="1546" width="5.125" style="19" customWidth="1"/>
    <col min="1547" max="1547" width="10.625" style="19" customWidth="1"/>
    <col min="1548" max="1548" width="14.875" style="19" customWidth="1"/>
    <col min="1549" max="1549" width="19.25" style="19" customWidth="1"/>
    <col min="1550" max="1550" width="1" style="19" customWidth="1"/>
    <col min="1551" max="1788" width="9" style="19"/>
    <col min="1789" max="1789" width="11" style="19" customWidth="1"/>
    <col min="1790" max="1793" width="9" style="19"/>
    <col min="1794" max="1794" width="11.875" style="19" customWidth="1"/>
    <col min="1795" max="1796" width="6.25" style="19" customWidth="1"/>
    <col min="1797" max="1797" width="13.375" style="19" customWidth="1"/>
    <col min="1798" max="1799" width="6" style="19" customWidth="1"/>
    <col min="1800" max="1800" width="13" style="19" customWidth="1"/>
    <col min="1801" max="1802" width="5.125" style="19" customWidth="1"/>
    <col min="1803" max="1803" width="10.625" style="19" customWidth="1"/>
    <col min="1804" max="1804" width="14.875" style="19" customWidth="1"/>
    <col min="1805" max="1805" width="19.25" style="19" customWidth="1"/>
    <col min="1806" max="1806" width="1" style="19" customWidth="1"/>
    <col min="1807" max="2044" width="9" style="19"/>
    <col min="2045" max="2045" width="11" style="19" customWidth="1"/>
    <col min="2046" max="2049" width="9" style="19"/>
    <col min="2050" max="2050" width="11.875" style="19" customWidth="1"/>
    <col min="2051" max="2052" width="6.25" style="19" customWidth="1"/>
    <col min="2053" max="2053" width="13.375" style="19" customWidth="1"/>
    <col min="2054" max="2055" width="6" style="19" customWidth="1"/>
    <col min="2056" max="2056" width="13" style="19" customWidth="1"/>
    <col min="2057" max="2058" width="5.125" style="19" customWidth="1"/>
    <col min="2059" max="2059" width="10.625" style="19" customWidth="1"/>
    <col min="2060" max="2060" width="14.875" style="19" customWidth="1"/>
    <col min="2061" max="2061" width="19.25" style="19" customWidth="1"/>
    <col min="2062" max="2062" width="1" style="19" customWidth="1"/>
    <col min="2063" max="2300" width="9" style="19"/>
    <col min="2301" max="2301" width="11" style="19" customWidth="1"/>
    <col min="2302" max="2305" width="9" style="19"/>
    <col min="2306" max="2306" width="11.875" style="19" customWidth="1"/>
    <col min="2307" max="2308" width="6.25" style="19" customWidth="1"/>
    <col min="2309" max="2309" width="13.375" style="19" customWidth="1"/>
    <col min="2310" max="2311" width="6" style="19" customWidth="1"/>
    <col min="2312" max="2312" width="13" style="19" customWidth="1"/>
    <col min="2313" max="2314" width="5.125" style="19" customWidth="1"/>
    <col min="2315" max="2315" width="10.625" style="19" customWidth="1"/>
    <col min="2316" max="2316" width="14.875" style="19" customWidth="1"/>
    <col min="2317" max="2317" width="19.25" style="19" customWidth="1"/>
    <col min="2318" max="2318" width="1" style="19" customWidth="1"/>
    <col min="2319" max="2556" width="9" style="19"/>
    <col min="2557" max="2557" width="11" style="19" customWidth="1"/>
    <col min="2558" max="2561" width="9" style="19"/>
    <col min="2562" max="2562" width="11.875" style="19" customWidth="1"/>
    <col min="2563" max="2564" width="6.25" style="19" customWidth="1"/>
    <col min="2565" max="2565" width="13.375" style="19" customWidth="1"/>
    <col min="2566" max="2567" width="6" style="19" customWidth="1"/>
    <col min="2568" max="2568" width="13" style="19" customWidth="1"/>
    <col min="2569" max="2570" width="5.125" style="19" customWidth="1"/>
    <col min="2571" max="2571" width="10.625" style="19" customWidth="1"/>
    <col min="2572" max="2572" width="14.875" style="19" customWidth="1"/>
    <col min="2573" max="2573" width="19.25" style="19" customWidth="1"/>
    <col min="2574" max="2574" width="1" style="19" customWidth="1"/>
    <col min="2575" max="2812" width="9" style="19"/>
    <col min="2813" max="2813" width="11" style="19" customWidth="1"/>
    <col min="2814" max="2817" width="9" style="19"/>
    <col min="2818" max="2818" width="11.875" style="19" customWidth="1"/>
    <col min="2819" max="2820" width="6.25" style="19" customWidth="1"/>
    <col min="2821" max="2821" width="13.375" style="19" customWidth="1"/>
    <col min="2822" max="2823" width="6" style="19" customWidth="1"/>
    <col min="2824" max="2824" width="13" style="19" customWidth="1"/>
    <col min="2825" max="2826" width="5.125" style="19" customWidth="1"/>
    <col min="2827" max="2827" width="10.625" style="19" customWidth="1"/>
    <col min="2828" max="2828" width="14.875" style="19" customWidth="1"/>
    <col min="2829" max="2829" width="19.25" style="19" customWidth="1"/>
    <col min="2830" max="2830" width="1" style="19" customWidth="1"/>
    <col min="2831" max="3068" width="9" style="19"/>
    <col min="3069" max="3069" width="11" style="19" customWidth="1"/>
    <col min="3070" max="3073" width="9" style="19"/>
    <col min="3074" max="3074" width="11.875" style="19" customWidth="1"/>
    <col min="3075" max="3076" width="6.25" style="19" customWidth="1"/>
    <col min="3077" max="3077" width="13.375" style="19" customWidth="1"/>
    <col min="3078" max="3079" width="6" style="19" customWidth="1"/>
    <col min="3080" max="3080" width="13" style="19" customWidth="1"/>
    <col min="3081" max="3082" width="5.125" style="19" customWidth="1"/>
    <col min="3083" max="3083" width="10.625" style="19" customWidth="1"/>
    <col min="3084" max="3084" width="14.875" style="19" customWidth="1"/>
    <col min="3085" max="3085" width="19.25" style="19" customWidth="1"/>
    <col min="3086" max="3086" width="1" style="19" customWidth="1"/>
    <col min="3087" max="3324" width="9" style="19"/>
    <col min="3325" max="3325" width="11" style="19" customWidth="1"/>
    <col min="3326" max="3329" width="9" style="19"/>
    <col min="3330" max="3330" width="11.875" style="19" customWidth="1"/>
    <col min="3331" max="3332" width="6.25" style="19" customWidth="1"/>
    <col min="3333" max="3333" width="13.375" style="19" customWidth="1"/>
    <col min="3334" max="3335" width="6" style="19" customWidth="1"/>
    <col min="3336" max="3336" width="13" style="19" customWidth="1"/>
    <col min="3337" max="3338" width="5.125" style="19" customWidth="1"/>
    <col min="3339" max="3339" width="10.625" style="19" customWidth="1"/>
    <col min="3340" max="3340" width="14.875" style="19" customWidth="1"/>
    <col min="3341" max="3341" width="19.25" style="19" customWidth="1"/>
    <col min="3342" max="3342" width="1" style="19" customWidth="1"/>
    <col min="3343" max="3580" width="9" style="19"/>
    <col min="3581" max="3581" width="11" style="19" customWidth="1"/>
    <col min="3582" max="3585" width="9" style="19"/>
    <col min="3586" max="3586" width="11.875" style="19" customWidth="1"/>
    <col min="3587" max="3588" width="6.25" style="19" customWidth="1"/>
    <col min="3589" max="3589" width="13.375" style="19" customWidth="1"/>
    <col min="3590" max="3591" width="6" style="19" customWidth="1"/>
    <col min="3592" max="3592" width="13" style="19" customWidth="1"/>
    <col min="3593" max="3594" width="5.125" style="19" customWidth="1"/>
    <col min="3595" max="3595" width="10.625" style="19" customWidth="1"/>
    <col min="3596" max="3596" width="14.875" style="19" customWidth="1"/>
    <col min="3597" max="3597" width="19.25" style="19" customWidth="1"/>
    <col min="3598" max="3598" width="1" style="19" customWidth="1"/>
    <col min="3599" max="3836" width="9" style="19"/>
    <col min="3837" max="3837" width="11" style="19" customWidth="1"/>
    <col min="3838" max="3841" width="9" style="19"/>
    <col min="3842" max="3842" width="11.875" style="19" customWidth="1"/>
    <col min="3843" max="3844" width="6.25" style="19" customWidth="1"/>
    <col min="3845" max="3845" width="13.375" style="19" customWidth="1"/>
    <col min="3846" max="3847" width="6" style="19" customWidth="1"/>
    <col min="3848" max="3848" width="13" style="19" customWidth="1"/>
    <col min="3849" max="3850" width="5.125" style="19" customWidth="1"/>
    <col min="3851" max="3851" width="10.625" style="19" customWidth="1"/>
    <col min="3852" max="3852" width="14.875" style="19" customWidth="1"/>
    <col min="3853" max="3853" width="19.25" style="19" customWidth="1"/>
    <col min="3854" max="3854" width="1" style="19" customWidth="1"/>
    <col min="3855" max="4092" width="9" style="19"/>
    <col min="4093" max="4093" width="11" style="19" customWidth="1"/>
    <col min="4094" max="4097" width="9" style="19"/>
    <col min="4098" max="4098" width="11.875" style="19" customWidth="1"/>
    <col min="4099" max="4100" width="6.25" style="19" customWidth="1"/>
    <col min="4101" max="4101" width="13.375" style="19" customWidth="1"/>
    <col min="4102" max="4103" width="6" style="19" customWidth="1"/>
    <col min="4104" max="4104" width="13" style="19" customWidth="1"/>
    <col min="4105" max="4106" width="5.125" style="19" customWidth="1"/>
    <col min="4107" max="4107" width="10.625" style="19" customWidth="1"/>
    <col min="4108" max="4108" width="14.875" style="19" customWidth="1"/>
    <col min="4109" max="4109" width="19.25" style="19" customWidth="1"/>
    <col min="4110" max="4110" width="1" style="19" customWidth="1"/>
    <col min="4111" max="4348" width="9" style="19"/>
    <col min="4349" max="4349" width="11" style="19" customWidth="1"/>
    <col min="4350" max="4353" width="9" style="19"/>
    <col min="4354" max="4354" width="11.875" style="19" customWidth="1"/>
    <col min="4355" max="4356" width="6.25" style="19" customWidth="1"/>
    <col min="4357" max="4357" width="13.375" style="19" customWidth="1"/>
    <col min="4358" max="4359" width="6" style="19" customWidth="1"/>
    <col min="4360" max="4360" width="13" style="19" customWidth="1"/>
    <col min="4361" max="4362" width="5.125" style="19" customWidth="1"/>
    <col min="4363" max="4363" width="10.625" style="19" customWidth="1"/>
    <col min="4364" max="4364" width="14.875" style="19" customWidth="1"/>
    <col min="4365" max="4365" width="19.25" style="19" customWidth="1"/>
    <col min="4366" max="4366" width="1" style="19" customWidth="1"/>
    <col min="4367" max="4604" width="9" style="19"/>
    <col min="4605" max="4605" width="11" style="19" customWidth="1"/>
    <col min="4606" max="4609" width="9" style="19"/>
    <col min="4610" max="4610" width="11.875" style="19" customWidth="1"/>
    <col min="4611" max="4612" width="6.25" style="19" customWidth="1"/>
    <col min="4613" max="4613" width="13.375" style="19" customWidth="1"/>
    <col min="4614" max="4615" width="6" style="19" customWidth="1"/>
    <col min="4616" max="4616" width="13" style="19" customWidth="1"/>
    <col min="4617" max="4618" width="5.125" style="19" customWidth="1"/>
    <col min="4619" max="4619" width="10.625" style="19" customWidth="1"/>
    <col min="4620" max="4620" width="14.875" style="19" customWidth="1"/>
    <col min="4621" max="4621" width="19.25" style="19" customWidth="1"/>
    <col min="4622" max="4622" width="1" style="19" customWidth="1"/>
    <col min="4623" max="4860" width="9" style="19"/>
    <col min="4861" max="4861" width="11" style="19" customWidth="1"/>
    <col min="4862" max="4865" width="9" style="19"/>
    <col min="4866" max="4866" width="11.875" style="19" customWidth="1"/>
    <col min="4867" max="4868" width="6.25" style="19" customWidth="1"/>
    <col min="4869" max="4869" width="13.375" style="19" customWidth="1"/>
    <col min="4870" max="4871" width="6" style="19" customWidth="1"/>
    <col min="4872" max="4872" width="13" style="19" customWidth="1"/>
    <col min="4873" max="4874" width="5.125" style="19" customWidth="1"/>
    <col min="4875" max="4875" width="10.625" style="19" customWidth="1"/>
    <col min="4876" max="4876" width="14.875" style="19" customWidth="1"/>
    <col min="4877" max="4877" width="19.25" style="19" customWidth="1"/>
    <col min="4878" max="4878" width="1" style="19" customWidth="1"/>
    <col min="4879" max="5116" width="9" style="19"/>
    <col min="5117" max="5117" width="11" style="19" customWidth="1"/>
    <col min="5118" max="5121" width="9" style="19"/>
    <col min="5122" max="5122" width="11.875" style="19" customWidth="1"/>
    <col min="5123" max="5124" width="6.25" style="19" customWidth="1"/>
    <col min="5125" max="5125" width="13.375" style="19" customWidth="1"/>
    <col min="5126" max="5127" width="6" style="19" customWidth="1"/>
    <col min="5128" max="5128" width="13" style="19" customWidth="1"/>
    <col min="5129" max="5130" width="5.125" style="19" customWidth="1"/>
    <col min="5131" max="5131" width="10.625" style="19" customWidth="1"/>
    <col min="5132" max="5132" width="14.875" style="19" customWidth="1"/>
    <col min="5133" max="5133" width="19.25" style="19" customWidth="1"/>
    <col min="5134" max="5134" width="1" style="19" customWidth="1"/>
    <col min="5135" max="5372" width="9" style="19"/>
    <col min="5373" max="5373" width="11" style="19" customWidth="1"/>
    <col min="5374" max="5377" width="9" style="19"/>
    <col min="5378" max="5378" width="11.875" style="19" customWidth="1"/>
    <col min="5379" max="5380" width="6.25" style="19" customWidth="1"/>
    <col min="5381" max="5381" width="13.375" style="19" customWidth="1"/>
    <col min="5382" max="5383" width="6" style="19" customWidth="1"/>
    <col min="5384" max="5384" width="13" style="19" customWidth="1"/>
    <col min="5385" max="5386" width="5.125" style="19" customWidth="1"/>
    <col min="5387" max="5387" width="10.625" style="19" customWidth="1"/>
    <col min="5388" max="5388" width="14.875" style="19" customWidth="1"/>
    <col min="5389" max="5389" width="19.25" style="19" customWidth="1"/>
    <col min="5390" max="5390" width="1" style="19" customWidth="1"/>
    <col min="5391" max="5628" width="9" style="19"/>
    <col min="5629" max="5629" width="11" style="19" customWidth="1"/>
    <col min="5630" max="5633" width="9" style="19"/>
    <col min="5634" max="5634" width="11.875" style="19" customWidth="1"/>
    <col min="5635" max="5636" width="6.25" style="19" customWidth="1"/>
    <col min="5637" max="5637" width="13.375" style="19" customWidth="1"/>
    <col min="5638" max="5639" width="6" style="19" customWidth="1"/>
    <col min="5640" max="5640" width="13" style="19" customWidth="1"/>
    <col min="5641" max="5642" width="5.125" style="19" customWidth="1"/>
    <col min="5643" max="5643" width="10.625" style="19" customWidth="1"/>
    <col min="5644" max="5644" width="14.875" style="19" customWidth="1"/>
    <col min="5645" max="5645" width="19.25" style="19" customWidth="1"/>
    <col min="5646" max="5646" width="1" style="19" customWidth="1"/>
    <col min="5647" max="5884" width="9" style="19"/>
    <col min="5885" max="5885" width="11" style="19" customWidth="1"/>
    <col min="5886" max="5889" width="9" style="19"/>
    <col min="5890" max="5890" width="11.875" style="19" customWidth="1"/>
    <col min="5891" max="5892" width="6.25" style="19" customWidth="1"/>
    <col min="5893" max="5893" width="13.375" style="19" customWidth="1"/>
    <col min="5894" max="5895" width="6" style="19" customWidth="1"/>
    <col min="5896" max="5896" width="13" style="19" customWidth="1"/>
    <col min="5897" max="5898" width="5.125" style="19" customWidth="1"/>
    <col min="5899" max="5899" width="10.625" style="19" customWidth="1"/>
    <col min="5900" max="5900" width="14.875" style="19" customWidth="1"/>
    <col min="5901" max="5901" width="19.25" style="19" customWidth="1"/>
    <col min="5902" max="5902" width="1" style="19" customWidth="1"/>
    <col min="5903" max="6140" width="9" style="19"/>
    <col min="6141" max="6141" width="11" style="19" customWidth="1"/>
    <col min="6142" max="6145" width="9" style="19"/>
    <col min="6146" max="6146" width="11.875" style="19" customWidth="1"/>
    <col min="6147" max="6148" width="6.25" style="19" customWidth="1"/>
    <col min="6149" max="6149" width="13.375" style="19" customWidth="1"/>
    <col min="6150" max="6151" width="6" style="19" customWidth="1"/>
    <col min="6152" max="6152" width="13" style="19" customWidth="1"/>
    <col min="6153" max="6154" width="5.125" style="19" customWidth="1"/>
    <col min="6155" max="6155" width="10.625" style="19" customWidth="1"/>
    <col min="6156" max="6156" width="14.875" style="19" customWidth="1"/>
    <col min="6157" max="6157" width="19.25" style="19" customWidth="1"/>
    <col min="6158" max="6158" width="1" style="19" customWidth="1"/>
    <col min="6159" max="6396" width="9" style="19"/>
    <col min="6397" max="6397" width="11" style="19" customWidth="1"/>
    <col min="6398" max="6401" width="9" style="19"/>
    <col min="6402" max="6402" width="11.875" style="19" customWidth="1"/>
    <col min="6403" max="6404" width="6.25" style="19" customWidth="1"/>
    <col min="6405" max="6405" width="13.375" style="19" customWidth="1"/>
    <col min="6406" max="6407" width="6" style="19" customWidth="1"/>
    <col min="6408" max="6408" width="13" style="19" customWidth="1"/>
    <col min="6409" max="6410" width="5.125" style="19" customWidth="1"/>
    <col min="6411" max="6411" width="10.625" style="19" customWidth="1"/>
    <col min="6412" max="6412" width="14.875" style="19" customWidth="1"/>
    <col min="6413" max="6413" width="19.25" style="19" customWidth="1"/>
    <col min="6414" max="6414" width="1" style="19" customWidth="1"/>
    <col min="6415" max="6652" width="9" style="19"/>
    <col min="6653" max="6653" width="11" style="19" customWidth="1"/>
    <col min="6654" max="6657" width="9" style="19"/>
    <col min="6658" max="6658" width="11.875" style="19" customWidth="1"/>
    <col min="6659" max="6660" width="6.25" style="19" customWidth="1"/>
    <col min="6661" max="6661" width="13.375" style="19" customWidth="1"/>
    <col min="6662" max="6663" width="6" style="19" customWidth="1"/>
    <col min="6664" max="6664" width="13" style="19" customWidth="1"/>
    <col min="6665" max="6666" width="5.125" style="19" customWidth="1"/>
    <col min="6667" max="6667" width="10.625" style="19" customWidth="1"/>
    <col min="6668" max="6668" width="14.875" style="19" customWidth="1"/>
    <col min="6669" max="6669" width="19.25" style="19" customWidth="1"/>
    <col min="6670" max="6670" width="1" style="19" customWidth="1"/>
    <col min="6671" max="6908" width="9" style="19"/>
    <col min="6909" max="6909" width="11" style="19" customWidth="1"/>
    <col min="6910" max="6913" width="9" style="19"/>
    <col min="6914" max="6914" width="11.875" style="19" customWidth="1"/>
    <col min="6915" max="6916" width="6.25" style="19" customWidth="1"/>
    <col min="6917" max="6917" width="13.375" style="19" customWidth="1"/>
    <col min="6918" max="6919" width="6" style="19" customWidth="1"/>
    <col min="6920" max="6920" width="13" style="19" customWidth="1"/>
    <col min="6921" max="6922" width="5.125" style="19" customWidth="1"/>
    <col min="6923" max="6923" width="10.625" style="19" customWidth="1"/>
    <col min="6924" max="6924" width="14.875" style="19" customWidth="1"/>
    <col min="6925" max="6925" width="19.25" style="19" customWidth="1"/>
    <col min="6926" max="6926" width="1" style="19" customWidth="1"/>
    <col min="6927" max="7164" width="9" style="19"/>
    <col min="7165" max="7165" width="11" style="19" customWidth="1"/>
    <col min="7166" max="7169" width="9" style="19"/>
    <col min="7170" max="7170" width="11.875" style="19" customWidth="1"/>
    <col min="7171" max="7172" width="6.25" style="19" customWidth="1"/>
    <col min="7173" max="7173" width="13.375" style="19" customWidth="1"/>
    <col min="7174" max="7175" width="6" style="19" customWidth="1"/>
    <col min="7176" max="7176" width="13" style="19" customWidth="1"/>
    <col min="7177" max="7178" width="5.125" style="19" customWidth="1"/>
    <col min="7179" max="7179" width="10.625" style="19" customWidth="1"/>
    <col min="7180" max="7180" width="14.875" style="19" customWidth="1"/>
    <col min="7181" max="7181" width="19.25" style="19" customWidth="1"/>
    <col min="7182" max="7182" width="1" style="19" customWidth="1"/>
    <col min="7183" max="7420" width="9" style="19"/>
    <col min="7421" max="7421" width="11" style="19" customWidth="1"/>
    <col min="7422" max="7425" width="9" style="19"/>
    <col min="7426" max="7426" width="11.875" style="19" customWidth="1"/>
    <col min="7427" max="7428" width="6.25" style="19" customWidth="1"/>
    <col min="7429" max="7429" width="13.375" style="19" customWidth="1"/>
    <col min="7430" max="7431" width="6" style="19" customWidth="1"/>
    <col min="7432" max="7432" width="13" style="19" customWidth="1"/>
    <col min="7433" max="7434" width="5.125" style="19" customWidth="1"/>
    <col min="7435" max="7435" width="10.625" style="19" customWidth="1"/>
    <col min="7436" max="7436" width="14.875" style="19" customWidth="1"/>
    <col min="7437" max="7437" width="19.25" style="19" customWidth="1"/>
    <col min="7438" max="7438" width="1" style="19" customWidth="1"/>
    <col min="7439" max="7676" width="9" style="19"/>
    <col min="7677" max="7677" width="11" style="19" customWidth="1"/>
    <col min="7678" max="7681" width="9" style="19"/>
    <col min="7682" max="7682" width="11.875" style="19" customWidth="1"/>
    <col min="7683" max="7684" width="6.25" style="19" customWidth="1"/>
    <col min="7685" max="7685" width="13.375" style="19" customWidth="1"/>
    <col min="7686" max="7687" width="6" style="19" customWidth="1"/>
    <col min="7688" max="7688" width="13" style="19" customWidth="1"/>
    <col min="7689" max="7690" width="5.125" style="19" customWidth="1"/>
    <col min="7691" max="7691" width="10.625" style="19" customWidth="1"/>
    <col min="7692" max="7692" width="14.875" style="19" customWidth="1"/>
    <col min="7693" max="7693" width="19.25" style="19" customWidth="1"/>
    <col min="7694" max="7694" width="1" style="19" customWidth="1"/>
    <col min="7695" max="7932" width="9" style="19"/>
    <col min="7933" max="7933" width="11" style="19" customWidth="1"/>
    <col min="7934" max="7937" width="9" style="19"/>
    <col min="7938" max="7938" width="11.875" style="19" customWidth="1"/>
    <col min="7939" max="7940" width="6.25" style="19" customWidth="1"/>
    <col min="7941" max="7941" width="13.375" style="19" customWidth="1"/>
    <col min="7942" max="7943" width="6" style="19" customWidth="1"/>
    <col min="7944" max="7944" width="13" style="19" customWidth="1"/>
    <col min="7945" max="7946" width="5.125" style="19" customWidth="1"/>
    <col min="7947" max="7947" width="10.625" style="19" customWidth="1"/>
    <col min="7948" max="7948" width="14.875" style="19" customWidth="1"/>
    <col min="7949" max="7949" width="19.25" style="19" customWidth="1"/>
    <col min="7950" max="7950" width="1" style="19" customWidth="1"/>
    <col min="7951" max="8188" width="9" style="19"/>
    <col min="8189" max="8189" width="11" style="19" customWidth="1"/>
    <col min="8190" max="8193" width="9" style="19"/>
    <col min="8194" max="8194" width="11.875" style="19" customWidth="1"/>
    <col min="8195" max="8196" width="6.25" style="19" customWidth="1"/>
    <col min="8197" max="8197" width="13.375" style="19" customWidth="1"/>
    <col min="8198" max="8199" width="6" style="19" customWidth="1"/>
    <col min="8200" max="8200" width="13" style="19" customWidth="1"/>
    <col min="8201" max="8202" width="5.125" style="19" customWidth="1"/>
    <col min="8203" max="8203" width="10.625" style="19" customWidth="1"/>
    <col min="8204" max="8204" width="14.875" style="19" customWidth="1"/>
    <col min="8205" max="8205" width="19.25" style="19" customWidth="1"/>
    <col min="8206" max="8206" width="1" style="19" customWidth="1"/>
    <col min="8207" max="8444" width="9" style="19"/>
    <col min="8445" max="8445" width="11" style="19" customWidth="1"/>
    <col min="8446" max="8449" width="9" style="19"/>
    <col min="8450" max="8450" width="11.875" style="19" customWidth="1"/>
    <col min="8451" max="8452" width="6.25" style="19" customWidth="1"/>
    <col min="8453" max="8453" width="13.375" style="19" customWidth="1"/>
    <col min="8454" max="8455" width="6" style="19" customWidth="1"/>
    <col min="8456" max="8456" width="13" style="19" customWidth="1"/>
    <col min="8457" max="8458" width="5.125" style="19" customWidth="1"/>
    <col min="8459" max="8459" width="10.625" style="19" customWidth="1"/>
    <col min="8460" max="8460" width="14.875" style="19" customWidth="1"/>
    <col min="8461" max="8461" width="19.25" style="19" customWidth="1"/>
    <col min="8462" max="8462" width="1" style="19" customWidth="1"/>
    <col min="8463" max="8700" width="9" style="19"/>
    <col min="8701" max="8701" width="11" style="19" customWidth="1"/>
    <col min="8702" max="8705" width="9" style="19"/>
    <col min="8706" max="8706" width="11.875" style="19" customWidth="1"/>
    <col min="8707" max="8708" width="6.25" style="19" customWidth="1"/>
    <col min="8709" max="8709" width="13.375" style="19" customWidth="1"/>
    <col min="8710" max="8711" width="6" style="19" customWidth="1"/>
    <col min="8712" max="8712" width="13" style="19" customWidth="1"/>
    <col min="8713" max="8714" width="5.125" style="19" customWidth="1"/>
    <col min="8715" max="8715" width="10.625" style="19" customWidth="1"/>
    <col min="8716" max="8716" width="14.875" style="19" customWidth="1"/>
    <col min="8717" max="8717" width="19.25" style="19" customWidth="1"/>
    <col min="8718" max="8718" width="1" style="19" customWidth="1"/>
    <col min="8719" max="8956" width="9" style="19"/>
    <col min="8957" max="8957" width="11" style="19" customWidth="1"/>
    <col min="8958" max="8961" width="9" style="19"/>
    <col min="8962" max="8962" width="11.875" style="19" customWidth="1"/>
    <col min="8963" max="8964" width="6.25" style="19" customWidth="1"/>
    <col min="8965" max="8965" width="13.375" style="19" customWidth="1"/>
    <col min="8966" max="8967" width="6" style="19" customWidth="1"/>
    <col min="8968" max="8968" width="13" style="19" customWidth="1"/>
    <col min="8969" max="8970" width="5.125" style="19" customWidth="1"/>
    <col min="8971" max="8971" width="10.625" style="19" customWidth="1"/>
    <col min="8972" max="8972" width="14.875" style="19" customWidth="1"/>
    <col min="8973" max="8973" width="19.25" style="19" customWidth="1"/>
    <col min="8974" max="8974" width="1" style="19" customWidth="1"/>
    <col min="8975" max="9212" width="9" style="19"/>
    <col min="9213" max="9213" width="11" style="19" customWidth="1"/>
    <col min="9214" max="9217" width="9" style="19"/>
    <col min="9218" max="9218" width="11.875" style="19" customWidth="1"/>
    <col min="9219" max="9220" width="6.25" style="19" customWidth="1"/>
    <col min="9221" max="9221" width="13.375" style="19" customWidth="1"/>
    <col min="9222" max="9223" width="6" style="19" customWidth="1"/>
    <col min="9224" max="9224" width="13" style="19" customWidth="1"/>
    <col min="9225" max="9226" width="5.125" style="19" customWidth="1"/>
    <col min="9227" max="9227" width="10.625" style="19" customWidth="1"/>
    <col min="9228" max="9228" width="14.875" style="19" customWidth="1"/>
    <col min="9229" max="9229" width="19.25" style="19" customWidth="1"/>
    <col min="9230" max="9230" width="1" style="19" customWidth="1"/>
    <col min="9231" max="9468" width="9" style="19"/>
    <col min="9469" max="9469" width="11" style="19" customWidth="1"/>
    <col min="9470" max="9473" width="9" style="19"/>
    <col min="9474" max="9474" width="11.875" style="19" customWidth="1"/>
    <col min="9475" max="9476" width="6.25" style="19" customWidth="1"/>
    <col min="9477" max="9477" width="13.375" style="19" customWidth="1"/>
    <col min="9478" max="9479" width="6" style="19" customWidth="1"/>
    <col min="9480" max="9480" width="13" style="19" customWidth="1"/>
    <col min="9481" max="9482" width="5.125" style="19" customWidth="1"/>
    <col min="9483" max="9483" width="10.625" style="19" customWidth="1"/>
    <col min="9484" max="9484" width="14.875" style="19" customWidth="1"/>
    <col min="9485" max="9485" width="19.25" style="19" customWidth="1"/>
    <col min="9486" max="9486" width="1" style="19" customWidth="1"/>
    <col min="9487" max="9724" width="9" style="19"/>
    <col min="9725" max="9725" width="11" style="19" customWidth="1"/>
    <col min="9726" max="9729" width="9" style="19"/>
    <col min="9730" max="9730" width="11.875" style="19" customWidth="1"/>
    <col min="9731" max="9732" width="6.25" style="19" customWidth="1"/>
    <col min="9733" max="9733" width="13.375" style="19" customWidth="1"/>
    <col min="9734" max="9735" width="6" style="19" customWidth="1"/>
    <col min="9736" max="9736" width="13" style="19" customWidth="1"/>
    <col min="9737" max="9738" width="5.125" style="19" customWidth="1"/>
    <col min="9739" max="9739" width="10.625" style="19" customWidth="1"/>
    <col min="9740" max="9740" width="14.875" style="19" customWidth="1"/>
    <col min="9741" max="9741" width="19.25" style="19" customWidth="1"/>
    <col min="9742" max="9742" width="1" style="19" customWidth="1"/>
    <col min="9743" max="9980" width="9" style="19"/>
    <col min="9981" max="9981" width="11" style="19" customWidth="1"/>
    <col min="9982" max="9985" width="9" style="19"/>
    <col min="9986" max="9986" width="11.875" style="19" customWidth="1"/>
    <col min="9987" max="9988" width="6.25" style="19" customWidth="1"/>
    <col min="9989" max="9989" width="13.375" style="19" customWidth="1"/>
    <col min="9990" max="9991" width="6" style="19" customWidth="1"/>
    <col min="9992" max="9992" width="13" style="19" customWidth="1"/>
    <col min="9993" max="9994" width="5.125" style="19" customWidth="1"/>
    <col min="9995" max="9995" width="10.625" style="19" customWidth="1"/>
    <col min="9996" max="9996" width="14.875" style="19" customWidth="1"/>
    <col min="9997" max="9997" width="19.25" style="19" customWidth="1"/>
    <col min="9998" max="9998" width="1" style="19" customWidth="1"/>
    <col min="9999" max="10236" width="9" style="19"/>
    <col min="10237" max="10237" width="11" style="19" customWidth="1"/>
    <col min="10238" max="10241" width="9" style="19"/>
    <col min="10242" max="10242" width="11.875" style="19" customWidth="1"/>
    <col min="10243" max="10244" width="6.25" style="19" customWidth="1"/>
    <col min="10245" max="10245" width="13.375" style="19" customWidth="1"/>
    <col min="10246" max="10247" width="6" style="19" customWidth="1"/>
    <col min="10248" max="10248" width="13" style="19" customWidth="1"/>
    <col min="10249" max="10250" width="5.125" style="19" customWidth="1"/>
    <col min="10251" max="10251" width="10.625" style="19" customWidth="1"/>
    <col min="10252" max="10252" width="14.875" style="19" customWidth="1"/>
    <col min="10253" max="10253" width="19.25" style="19" customWidth="1"/>
    <col min="10254" max="10254" width="1" style="19" customWidth="1"/>
    <col min="10255" max="10492" width="9" style="19"/>
    <col min="10493" max="10493" width="11" style="19" customWidth="1"/>
    <col min="10494" max="10497" width="9" style="19"/>
    <col min="10498" max="10498" width="11.875" style="19" customWidth="1"/>
    <col min="10499" max="10500" width="6.25" style="19" customWidth="1"/>
    <col min="10501" max="10501" width="13.375" style="19" customWidth="1"/>
    <col min="10502" max="10503" width="6" style="19" customWidth="1"/>
    <col min="10504" max="10504" width="13" style="19" customWidth="1"/>
    <col min="10505" max="10506" width="5.125" style="19" customWidth="1"/>
    <col min="10507" max="10507" width="10.625" style="19" customWidth="1"/>
    <col min="10508" max="10508" width="14.875" style="19" customWidth="1"/>
    <col min="10509" max="10509" width="19.25" style="19" customWidth="1"/>
    <col min="10510" max="10510" width="1" style="19" customWidth="1"/>
    <col min="10511" max="10748" width="9" style="19"/>
    <col min="10749" max="10749" width="11" style="19" customWidth="1"/>
    <col min="10750" max="10753" width="9" style="19"/>
    <col min="10754" max="10754" width="11.875" style="19" customWidth="1"/>
    <col min="10755" max="10756" width="6.25" style="19" customWidth="1"/>
    <col min="10757" max="10757" width="13.375" style="19" customWidth="1"/>
    <col min="10758" max="10759" width="6" style="19" customWidth="1"/>
    <col min="10760" max="10760" width="13" style="19" customWidth="1"/>
    <col min="10761" max="10762" width="5.125" style="19" customWidth="1"/>
    <col min="10763" max="10763" width="10.625" style="19" customWidth="1"/>
    <col min="10764" max="10764" width="14.875" style="19" customWidth="1"/>
    <col min="10765" max="10765" width="19.25" style="19" customWidth="1"/>
    <col min="10766" max="10766" width="1" style="19" customWidth="1"/>
    <col min="10767" max="11004" width="9" style="19"/>
    <col min="11005" max="11005" width="11" style="19" customWidth="1"/>
    <col min="11006" max="11009" width="9" style="19"/>
    <col min="11010" max="11010" width="11.875" style="19" customWidth="1"/>
    <col min="11011" max="11012" width="6.25" style="19" customWidth="1"/>
    <col min="11013" max="11013" width="13.375" style="19" customWidth="1"/>
    <col min="11014" max="11015" width="6" style="19" customWidth="1"/>
    <col min="11016" max="11016" width="13" style="19" customWidth="1"/>
    <col min="11017" max="11018" width="5.125" style="19" customWidth="1"/>
    <col min="11019" max="11019" width="10.625" style="19" customWidth="1"/>
    <col min="11020" max="11020" width="14.875" style="19" customWidth="1"/>
    <col min="11021" max="11021" width="19.25" style="19" customWidth="1"/>
    <col min="11022" max="11022" width="1" style="19" customWidth="1"/>
    <col min="11023" max="11260" width="9" style="19"/>
    <col min="11261" max="11261" width="11" style="19" customWidth="1"/>
    <col min="11262" max="11265" width="9" style="19"/>
    <col min="11266" max="11266" width="11.875" style="19" customWidth="1"/>
    <col min="11267" max="11268" width="6.25" style="19" customWidth="1"/>
    <col min="11269" max="11269" width="13.375" style="19" customWidth="1"/>
    <col min="11270" max="11271" width="6" style="19" customWidth="1"/>
    <col min="11272" max="11272" width="13" style="19" customWidth="1"/>
    <col min="11273" max="11274" width="5.125" style="19" customWidth="1"/>
    <col min="11275" max="11275" width="10.625" style="19" customWidth="1"/>
    <col min="11276" max="11276" width="14.875" style="19" customWidth="1"/>
    <col min="11277" max="11277" width="19.25" style="19" customWidth="1"/>
    <col min="11278" max="11278" width="1" style="19" customWidth="1"/>
    <col min="11279" max="11516" width="9" style="19"/>
    <col min="11517" max="11517" width="11" style="19" customWidth="1"/>
    <col min="11518" max="11521" width="9" style="19"/>
    <col min="11522" max="11522" width="11.875" style="19" customWidth="1"/>
    <col min="11523" max="11524" width="6.25" style="19" customWidth="1"/>
    <col min="11525" max="11525" width="13.375" style="19" customWidth="1"/>
    <col min="11526" max="11527" width="6" style="19" customWidth="1"/>
    <col min="11528" max="11528" width="13" style="19" customWidth="1"/>
    <col min="11529" max="11530" width="5.125" style="19" customWidth="1"/>
    <col min="11531" max="11531" width="10.625" style="19" customWidth="1"/>
    <col min="11532" max="11532" width="14.875" style="19" customWidth="1"/>
    <col min="11533" max="11533" width="19.25" style="19" customWidth="1"/>
    <col min="11534" max="11534" width="1" style="19" customWidth="1"/>
    <col min="11535" max="11772" width="9" style="19"/>
    <col min="11773" max="11773" width="11" style="19" customWidth="1"/>
    <col min="11774" max="11777" width="9" style="19"/>
    <col min="11778" max="11778" width="11.875" style="19" customWidth="1"/>
    <col min="11779" max="11780" width="6.25" style="19" customWidth="1"/>
    <col min="11781" max="11781" width="13.375" style="19" customWidth="1"/>
    <col min="11782" max="11783" width="6" style="19" customWidth="1"/>
    <col min="11784" max="11784" width="13" style="19" customWidth="1"/>
    <col min="11785" max="11786" width="5.125" style="19" customWidth="1"/>
    <col min="11787" max="11787" width="10.625" style="19" customWidth="1"/>
    <col min="11788" max="11788" width="14.875" style="19" customWidth="1"/>
    <col min="11789" max="11789" width="19.25" style="19" customWidth="1"/>
    <col min="11790" max="11790" width="1" style="19" customWidth="1"/>
    <col min="11791" max="12028" width="9" style="19"/>
    <col min="12029" max="12029" width="11" style="19" customWidth="1"/>
    <col min="12030" max="12033" width="9" style="19"/>
    <col min="12034" max="12034" width="11.875" style="19" customWidth="1"/>
    <col min="12035" max="12036" width="6.25" style="19" customWidth="1"/>
    <col min="12037" max="12037" width="13.375" style="19" customWidth="1"/>
    <col min="12038" max="12039" width="6" style="19" customWidth="1"/>
    <col min="12040" max="12040" width="13" style="19" customWidth="1"/>
    <col min="12041" max="12042" width="5.125" style="19" customWidth="1"/>
    <col min="12043" max="12043" width="10.625" style="19" customWidth="1"/>
    <col min="12044" max="12044" width="14.875" style="19" customWidth="1"/>
    <col min="12045" max="12045" width="19.25" style="19" customWidth="1"/>
    <col min="12046" max="12046" width="1" style="19" customWidth="1"/>
    <col min="12047" max="12284" width="9" style="19"/>
    <col min="12285" max="12285" width="11" style="19" customWidth="1"/>
    <col min="12286" max="12289" width="9" style="19"/>
    <col min="12290" max="12290" width="11.875" style="19" customWidth="1"/>
    <col min="12291" max="12292" width="6.25" style="19" customWidth="1"/>
    <col min="12293" max="12293" width="13.375" style="19" customWidth="1"/>
    <col min="12294" max="12295" width="6" style="19" customWidth="1"/>
    <col min="12296" max="12296" width="13" style="19" customWidth="1"/>
    <col min="12297" max="12298" width="5.125" style="19" customWidth="1"/>
    <col min="12299" max="12299" width="10.625" style="19" customWidth="1"/>
    <col min="12300" max="12300" width="14.875" style="19" customWidth="1"/>
    <col min="12301" max="12301" width="19.25" style="19" customWidth="1"/>
    <col min="12302" max="12302" width="1" style="19" customWidth="1"/>
    <col min="12303" max="12540" width="9" style="19"/>
    <col min="12541" max="12541" width="11" style="19" customWidth="1"/>
    <col min="12542" max="12545" width="9" style="19"/>
    <col min="12546" max="12546" width="11.875" style="19" customWidth="1"/>
    <col min="12547" max="12548" width="6.25" style="19" customWidth="1"/>
    <col min="12549" max="12549" width="13.375" style="19" customWidth="1"/>
    <col min="12550" max="12551" width="6" style="19" customWidth="1"/>
    <col min="12552" max="12552" width="13" style="19" customWidth="1"/>
    <col min="12553" max="12554" width="5.125" style="19" customWidth="1"/>
    <col min="12555" max="12555" width="10.625" style="19" customWidth="1"/>
    <col min="12556" max="12556" width="14.875" style="19" customWidth="1"/>
    <col min="12557" max="12557" width="19.25" style="19" customWidth="1"/>
    <col min="12558" max="12558" width="1" style="19" customWidth="1"/>
    <col min="12559" max="12796" width="9" style="19"/>
    <col min="12797" max="12797" width="11" style="19" customWidth="1"/>
    <col min="12798" max="12801" width="9" style="19"/>
    <col min="12802" max="12802" width="11.875" style="19" customWidth="1"/>
    <col min="12803" max="12804" width="6.25" style="19" customWidth="1"/>
    <col min="12805" max="12805" width="13.375" style="19" customWidth="1"/>
    <col min="12806" max="12807" width="6" style="19" customWidth="1"/>
    <col min="12808" max="12808" width="13" style="19" customWidth="1"/>
    <col min="12809" max="12810" width="5.125" style="19" customWidth="1"/>
    <col min="12811" max="12811" width="10.625" style="19" customWidth="1"/>
    <col min="12812" max="12812" width="14.875" style="19" customWidth="1"/>
    <col min="12813" max="12813" width="19.25" style="19" customWidth="1"/>
    <col min="12814" max="12814" width="1" style="19" customWidth="1"/>
    <col min="12815" max="13052" width="9" style="19"/>
    <col min="13053" max="13053" width="11" style="19" customWidth="1"/>
    <col min="13054" max="13057" width="9" style="19"/>
    <col min="13058" max="13058" width="11.875" style="19" customWidth="1"/>
    <col min="13059" max="13060" width="6.25" style="19" customWidth="1"/>
    <col min="13061" max="13061" width="13.375" style="19" customWidth="1"/>
    <col min="13062" max="13063" width="6" style="19" customWidth="1"/>
    <col min="13064" max="13064" width="13" style="19" customWidth="1"/>
    <col min="13065" max="13066" width="5.125" style="19" customWidth="1"/>
    <col min="13067" max="13067" width="10.625" style="19" customWidth="1"/>
    <col min="13068" max="13068" width="14.875" style="19" customWidth="1"/>
    <col min="13069" max="13069" width="19.25" style="19" customWidth="1"/>
    <col min="13070" max="13070" width="1" style="19" customWidth="1"/>
    <col min="13071" max="13308" width="9" style="19"/>
    <col min="13309" max="13309" width="11" style="19" customWidth="1"/>
    <col min="13310" max="13313" width="9" style="19"/>
    <col min="13314" max="13314" width="11.875" style="19" customWidth="1"/>
    <col min="13315" max="13316" width="6.25" style="19" customWidth="1"/>
    <col min="13317" max="13317" width="13.375" style="19" customWidth="1"/>
    <col min="13318" max="13319" width="6" style="19" customWidth="1"/>
    <col min="13320" max="13320" width="13" style="19" customWidth="1"/>
    <col min="13321" max="13322" width="5.125" style="19" customWidth="1"/>
    <col min="13323" max="13323" width="10.625" style="19" customWidth="1"/>
    <col min="13324" max="13324" width="14.875" style="19" customWidth="1"/>
    <col min="13325" max="13325" width="19.25" style="19" customWidth="1"/>
    <col min="13326" max="13326" width="1" style="19" customWidth="1"/>
    <col min="13327" max="13564" width="9" style="19"/>
    <col min="13565" max="13565" width="11" style="19" customWidth="1"/>
    <col min="13566" max="13569" width="9" style="19"/>
    <col min="13570" max="13570" width="11.875" style="19" customWidth="1"/>
    <col min="13571" max="13572" width="6.25" style="19" customWidth="1"/>
    <col min="13573" max="13573" width="13.375" style="19" customWidth="1"/>
    <col min="13574" max="13575" width="6" style="19" customWidth="1"/>
    <col min="13576" max="13576" width="13" style="19" customWidth="1"/>
    <col min="13577" max="13578" width="5.125" style="19" customWidth="1"/>
    <col min="13579" max="13579" width="10.625" style="19" customWidth="1"/>
    <col min="13580" max="13580" width="14.875" style="19" customWidth="1"/>
    <col min="13581" max="13581" width="19.25" style="19" customWidth="1"/>
    <col min="13582" max="13582" width="1" style="19" customWidth="1"/>
    <col min="13583" max="13820" width="9" style="19"/>
    <col min="13821" max="13821" width="11" style="19" customWidth="1"/>
    <col min="13822" max="13825" width="9" style="19"/>
    <col min="13826" max="13826" width="11.875" style="19" customWidth="1"/>
    <col min="13827" max="13828" width="6.25" style="19" customWidth="1"/>
    <col min="13829" max="13829" width="13.375" style="19" customWidth="1"/>
    <col min="13830" max="13831" width="6" style="19" customWidth="1"/>
    <col min="13832" max="13832" width="13" style="19" customWidth="1"/>
    <col min="13833" max="13834" width="5.125" style="19" customWidth="1"/>
    <col min="13835" max="13835" width="10.625" style="19" customWidth="1"/>
    <col min="13836" max="13836" width="14.875" style="19" customWidth="1"/>
    <col min="13837" max="13837" width="19.25" style="19" customWidth="1"/>
    <col min="13838" max="13838" width="1" style="19" customWidth="1"/>
    <col min="13839" max="14076" width="9" style="19"/>
    <col min="14077" max="14077" width="11" style="19" customWidth="1"/>
    <col min="14078" max="14081" width="9" style="19"/>
    <col min="14082" max="14082" width="11.875" style="19" customWidth="1"/>
    <col min="14083" max="14084" width="6.25" style="19" customWidth="1"/>
    <col min="14085" max="14085" width="13.375" style="19" customWidth="1"/>
    <col min="14086" max="14087" width="6" style="19" customWidth="1"/>
    <col min="14088" max="14088" width="13" style="19" customWidth="1"/>
    <col min="14089" max="14090" width="5.125" style="19" customWidth="1"/>
    <col min="14091" max="14091" width="10.625" style="19" customWidth="1"/>
    <col min="14092" max="14092" width="14.875" style="19" customWidth="1"/>
    <col min="14093" max="14093" width="19.25" style="19" customWidth="1"/>
    <col min="14094" max="14094" width="1" style="19" customWidth="1"/>
    <col min="14095" max="14332" width="9" style="19"/>
    <col min="14333" max="14333" width="11" style="19" customWidth="1"/>
    <col min="14334" max="14337" width="9" style="19"/>
    <col min="14338" max="14338" width="11.875" style="19" customWidth="1"/>
    <col min="14339" max="14340" width="6.25" style="19" customWidth="1"/>
    <col min="14341" max="14341" width="13.375" style="19" customWidth="1"/>
    <col min="14342" max="14343" width="6" style="19" customWidth="1"/>
    <col min="14344" max="14344" width="13" style="19" customWidth="1"/>
    <col min="14345" max="14346" width="5.125" style="19" customWidth="1"/>
    <col min="14347" max="14347" width="10.625" style="19" customWidth="1"/>
    <col min="14348" max="14348" width="14.875" style="19" customWidth="1"/>
    <col min="14349" max="14349" width="19.25" style="19" customWidth="1"/>
    <col min="14350" max="14350" width="1" style="19" customWidth="1"/>
    <col min="14351" max="14588" width="9" style="19"/>
    <col min="14589" max="14589" width="11" style="19" customWidth="1"/>
    <col min="14590" max="14593" width="9" style="19"/>
    <col min="14594" max="14594" width="11.875" style="19" customWidth="1"/>
    <col min="14595" max="14596" width="6.25" style="19" customWidth="1"/>
    <col min="14597" max="14597" width="13.375" style="19" customWidth="1"/>
    <col min="14598" max="14599" width="6" style="19" customWidth="1"/>
    <col min="14600" max="14600" width="13" style="19" customWidth="1"/>
    <col min="14601" max="14602" width="5.125" style="19" customWidth="1"/>
    <col min="14603" max="14603" width="10.625" style="19" customWidth="1"/>
    <col min="14604" max="14604" width="14.875" style="19" customWidth="1"/>
    <col min="14605" max="14605" width="19.25" style="19" customWidth="1"/>
    <col min="14606" max="14606" width="1" style="19" customWidth="1"/>
    <col min="14607" max="14844" width="9" style="19"/>
    <col min="14845" max="14845" width="11" style="19" customWidth="1"/>
    <col min="14846" max="14849" width="9" style="19"/>
    <col min="14850" max="14850" width="11.875" style="19" customWidth="1"/>
    <col min="14851" max="14852" width="6.25" style="19" customWidth="1"/>
    <col min="14853" max="14853" width="13.375" style="19" customWidth="1"/>
    <col min="14854" max="14855" width="6" style="19" customWidth="1"/>
    <col min="14856" max="14856" width="13" style="19" customWidth="1"/>
    <col min="14857" max="14858" width="5.125" style="19" customWidth="1"/>
    <col min="14859" max="14859" width="10.625" style="19" customWidth="1"/>
    <col min="14860" max="14860" width="14.875" style="19" customWidth="1"/>
    <col min="14861" max="14861" width="19.25" style="19" customWidth="1"/>
    <col min="14862" max="14862" width="1" style="19" customWidth="1"/>
    <col min="14863" max="15100" width="9" style="19"/>
    <col min="15101" max="15101" width="11" style="19" customWidth="1"/>
    <col min="15102" max="15105" width="9" style="19"/>
    <col min="15106" max="15106" width="11.875" style="19" customWidth="1"/>
    <col min="15107" max="15108" width="6.25" style="19" customWidth="1"/>
    <col min="15109" max="15109" width="13.375" style="19" customWidth="1"/>
    <col min="15110" max="15111" width="6" style="19" customWidth="1"/>
    <col min="15112" max="15112" width="13" style="19" customWidth="1"/>
    <col min="15113" max="15114" width="5.125" style="19" customWidth="1"/>
    <col min="15115" max="15115" width="10.625" style="19" customWidth="1"/>
    <col min="15116" max="15116" width="14.875" style="19" customWidth="1"/>
    <col min="15117" max="15117" width="19.25" style="19" customWidth="1"/>
    <col min="15118" max="15118" width="1" style="19" customWidth="1"/>
    <col min="15119" max="15356" width="9" style="19"/>
    <col min="15357" max="15357" width="11" style="19" customWidth="1"/>
    <col min="15358" max="15361" width="9" style="19"/>
    <col min="15362" max="15362" width="11.875" style="19" customWidth="1"/>
    <col min="15363" max="15364" width="6.25" style="19" customWidth="1"/>
    <col min="15365" max="15365" width="13.375" style="19" customWidth="1"/>
    <col min="15366" max="15367" width="6" style="19" customWidth="1"/>
    <col min="15368" max="15368" width="13" style="19" customWidth="1"/>
    <col min="15369" max="15370" width="5.125" style="19" customWidth="1"/>
    <col min="15371" max="15371" width="10.625" style="19" customWidth="1"/>
    <col min="15372" max="15372" width="14.875" style="19" customWidth="1"/>
    <col min="15373" max="15373" width="19.25" style="19" customWidth="1"/>
    <col min="15374" max="15374" width="1" style="19" customWidth="1"/>
    <col min="15375" max="15612" width="9" style="19"/>
    <col min="15613" max="15613" width="11" style="19" customWidth="1"/>
    <col min="15614" max="15617" width="9" style="19"/>
    <col min="15618" max="15618" width="11.875" style="19" customWidth="1"/>
    <col min="15619" max="15620" width="6.25" style="19" customWidth="1"/>
    <col min="15621" max="15621" width="13.375" style="19" customWidth="1"/>
    <col min="15622" max="15623" width="6" style="19" customWidth="1"/>
    <col min="15624" max="15624" width="13" style="19" customWidth="1"/>
    <col min="15625" max="15626" width="5.125" style="19" customWidth="1"/>
    <col min="15627" max="15627" width="10.625" style="19" customWidth="1"/>
    <col min="15628" max="15628" width="14.875" style="19" customWidth="1"/>
    <col min="15629" max="15629" width="19.25" style="19" customWidth="1"/>
    <col min="15630" max="15630" width="1" style="19" customWidth="1"/>
    <col min="15631" max="15868" width="9" style="19"/>
    <col min="15869" max="15869" width="11" style="19" customWidth="1"/>
    <col min="15870" max="15873" width="9" style="19"/>
    <col min="15874" max="15874" width="11.875" style="19" customWidth="1"/>
    <col min="15875" max="15876" width="6.25" style="19" customWidth="1"/>
    <col min="15877" max="15877" width="13.375" style="19" customWidth="1"/>
    <col min="15878" max="15879" width="6" style="19" customWidth="1"/>
    <col min="15880" max="15880" width="13" style="19" customWidth="1"/>
    <col min="15881" max="15882" width="5.125" style="19" customWidth="1"/>
    <col min="15883" max="15883" width="10.625" style="19" customWidth="1"/>
    <col min="15884" max="15884" width="14.875" style="19" customWidth="1"/>
    <col min="15885" max="15885" width="19.25" style="19" customWidth="1"/>
    <col min="15886" max="15886" width="1" style="19" customWidth="1"/>
    <col min="15887" max="16124" width="9" style="19"/>
    <col min="16125" max="16125" width="11" style="19" customWidth="1"/>
    <col min="16126" max="16129" width="9" style="19"/>
    <col min="16130" max="16130" width="11.875" style="19" customWidth="1"/>
    <col min="16131" max="16132" width="6.25" style="19" customWidth="1"/>
    <col min="16133" max="16133" width="13.375" style="19" customWidth="1"/>
    <col min="16134" max="16135" width="6" style="19" customWidth="1"/>
    <col min="16136" max="16136" width="13" style="19" customWidth="1"/>
    <col min="16137" max="16138" width="5.125" style="19" customWidth="1"/>
    <col min="16139" max="16139" width="10.625" style="19" customWidth="1"/>
    <col min="16140" max="16140" width="14.875" style="19" customWidth="1"/>
    <col min="16141" max="16141" width="19.25" style="19" customWidth="1"/>
    <col min="16142" max="16142" width="1" style="19" customWidth="1"/>
    <col min="16143" max="16384" width="9" style="19"/>
  </cols>
  <sheetData>
    <row r="1" spans="2:13" ht="14.25" x14ac:dyDescent="0.15">
      <c r="B1" s="18" t="s">
        <v>168</v>
      </c>
      <c r="C1" s="25"/>
      <c r="D1" s="18"/>
      <c r="E1" s="18"/>
      <c r="F1" s="26"/>
      <c r="G1" s="26"/>
      <c r="H1" s="18"/>
      <c r="M1" s="33"/>
    </row>
    <row r="2" spans="2:13" ht="14.25" x14ac:dyDescent="0.15">
      <c r="C2" s="20"/>
      <c r="D2" s="20"/>
      <c r="E2" s="20"/>
      <c r="F2" s="20"/>
      <c r="G2" s="21"/>
      <c r="H2" s="22"/>
      <c r="I2" s="20"/>
      <c r="J2" s="20"/>
      <c r="K2" s="20"/>
      <c r="L2" s="28"/>
      <c r="M2" s="20"/>
    </row>
    <row r="3" spans="2:13" ht="27" customHeight="1" x14ac:dyDescent="0.15">
      <c r="B3" s="328" t="s">
        <v>24</v>
      </c>
      <c r="C3" s="328"/>
      <c r="D3" s="329"/>
      <c r="E3" s="329"/>
      <c r="F3" s="329"/>
      <c r="G3" s="329"/>
      <c r="H3" s="86"/>
      <c r="I3" s="20"/>
      <c r="J3" s="20"/>
      <c r="K3" s="20"/>
      <c r="L3" s="28"/>
      <c r="M3" s="20"/>
    </row>
    <row r="4" spans="2:13" ht="6.75" customHeight="1" x14ac:dyDescent="0.15">
      <c r="B4" s="87"/>
      <c r="C4" s="87"/>
      <c r="D4" s="87"/>
      <c r="E4" s="87"/>
      <c r="F4" s="87"/>
      <c r="G4" s="87"/>
      <c r="H4" s="86"/>
      <c r="I4" s="20"/>
      <c r="J4" s="20"/>
      <c r="K4" s="20"/>
      <c r="L4" s="28"/>
      <c r="M4" s="20"/>
    </row>
    <row r="5" spans="2:13" ht="27" customHeight="1" x14ac:dyDescent="0.15">
      <c r="B5" s="330" t="s">
        <v>37</v>
      </c>
      <c r="C5" s="330"/>
      <c r="D5" s="330"/>
      <c r="E5" s="330"/>
      <c r="F5" s="330"/>
      <c r="G5" s="330"/>
      <c r="H5" s="77"/>
      <c r="I5" s="20"/>
      <c r="J5" s="20"/>
      <c r="K5" s="20"/>
      <c r="L5" s="28"/>
      <c r="M5" s="20"/>
    </row>
    <row r="6" spans="2:13" ht="9.75" customHeight="1" x14ac:dyDescent="0.15">
      <c r="C6" s="19"/>
      <c r="F6" s="19"/>
      <c r="G6" s="74"/>
      <c r="H6" s="74"/>
      <c r="I6" s="20"/>
      <c r="J6" s="20"/>
      <c r="K6" s="20"/>
      <c r="L6" s="28"/>
      <c r="M6" s="20"/>
    </row>
    <row r="7" spans="2:13" ht="3.75" customHeight="1" x14ac:dyDescent="0.15">
      <c r="B7" s="20"/>
      <c r="C7" s="20"/>
      <c r="D7" s="20"/>
      <c r="E7" s="20"/>
      <c r="F7" s="20"/>
      <c r="G7" s="21"/>
      <c r="H7" s="22"/>
      <c r="I7" s="20"/>
      <c r="J7" s="20"/>
      <c r="K7" s="20"/>
      <c r="L7" s="28"/>
      <c r="M7" s="20"/>
    </row>
    <row r="8" spans="2:13" ht="16.5" customHeight="1" x14ac:dyDescent="0.15">
      <c r="B8" s="74" t="s">
        <v>150</v>
      </c>
      <c r="C8" s="92"/>
      <c r="D8" s="92"/>
      <c r="E8" s="92"/>
      <c r="F8" s="92"/>
      <c r="G8" s="92"/>
      <c r="H8" s="92"/>
      <c r="I8" s="20"/>
      <c r="J8" s="20"/>
      <c r="K8" s="23"/>
      <c r="L8" s="142"/>
      <c r="M8" s="20"/>
    </row>
    <row r="9" spans="2:13" ht="16.5" customHeight="1" x14ac:dyDescent="0.15">
      <c r="B9" s="74" t="s">
        <v>153</v>
      </c>
      <c r="C9" s="92"/>
      <c r="D9" s="92"/>
      <c r="E9" s="92"/>
      <c r="F9" s="92"/>
      <c r="G9" s="92"/>
      <c r="H9" s="92"/>
      <c r="I9" s="20"/>
      <c r="J9" s="20"/>
      <c r="K9" s="140"/>
      <c r="L9" s="149"/>
      <c r="M9" s="23" t="s">
        <v>34</v>
      </c>
    </row>
    <row r="10" spans="2:13" ht="15.75" customHeight="1" x14ac:dyDescent="0.15">
      <c r="B10" s="23" t="s">
        <v>152</v>
      </c>
      <c r="C10" s="23"/>
      <c r="D10" s="23"/>
      <c r="E10" s="23"/>
      <c r="F10" s="23"/>
      <c r="G10" s="23"/>
      <c r="H10" s="23"/>
      <c r="I10" s="23"/>
      <c r="J10" s="23"/>
      <c r="K10" s="141"/>
      <c r="L10" s="150"/>
      <c r="M10" s="27" t="s">
        <v>35</v>
      </c>
    </row>
    <row r="11" spans="2:13" ht="3.75" customHeight="1" thickBot="1" x14ac:dyDescent="0.2">
      <c r="B11" s="74"/>
      <c r="C11" s="23"/>
      <c r="D11" s="23"/>
      <c r="E11" s="23"/>
      <c r="F11" s="23"/>
      <c r="G11" s="23"/>
      <c r="H11" s="23"/>
      <c r="I11" s="23"/>
      <c r="J11" s="23"/>
      <c r="K11" s="23"/>
      <c r="L11" s="23"/>
      <c r="M11" s="23"/>
    </row>
    <row r="12" spans="2:13" ht="26.25" customHeight="1" thickBot="1" x14ac:dyDescent="0.2">
      <c r="B12" s="390" t="s">
        <v>119</v>
      </c>
      <c r="C12" s="391"/>
      <c r="D12" s="391"/>
      <c r="E12" s="391"/>
      <c r="F12" s="391"/>
      <c r="G12" s="391"/>
      <c r="H12" s="391"/>
      <c r="I12" s="391"/>
      <c r="J12" s="391"/>
      <c r="K12" s="391"/>
      <c r="L12" s="391"/>
      <c r="M12" s="392"/>
    </row>
    <row r="13" spans="2:13" ht="45" customHeight="1" x14ac:dyDescent="0.15">
      <c r="B13" s="138" t="s">
        <v>50</v>
      </c>
      <c r="C13" s="139" t="s">
        <v>40</v>
      </c>
      <c r="D13" s="393" t="s">
        <v>29</v>
      </c>
      <c r="E13" s="393"/>
      <c r="F13" s="394"/>
      <c r="G13" s="394"/>
      <c r="H13" s="394"/>
      <c r="I13" s="394"/>
      <c r="J13" s="394"/>
      <c r="K13" s="394"/>
      <c r="L13" s="395" t="s">
        <v>17</v>
      </c>
      <c r="M13" s="396"/>
    </row>
    <row r="14" spans="2:13" ht="16.5" customHeight="1" x14ac:dyDescent="0.15">
      <c r="B14" s="365"/>
      <c r="C14" s="368"/>
      <c r="D14" s="378" t="s">
        <v>70</v>
      </c>
      <c r="E14" s="379"/>
      <c r="F14" s="387"/>
      <c r="G14" s="388"/>
      <c r="H14" s="389"/>
      <c r="I14" s="387"/>
      <c r="J14" s="388"/>
      <c r="K14" s="389"/>
      <c r="L14" s="134"/>
      <c r="M14" s="135"/>
    </row>
    <row r="15" spans="2:13" ht="24.95" customHeight="1" x14ac:dyDescent="0.15">
      <c r="B15" s="366"/>
      <c r="C15" s="369"/>
      <c r="D15" s="383" t="s">
        <v>19</v>
      </c>
      <c r="E15" s="383"/>
      <c r="F15" s="385"/>
      <c r="G15" s="385"/>
      <c r="H15" s="385"/>
      <c r="I15" s="385"/>
      <c r="J15" s="385"/>
      <c r="K15" s="385"/>
      <c r="L15" s="93"/>
      <c r="M15" s="94"/>
    </row>
    <row r="16" spans="2:13" ht="35.1" customHeight="1" x14ac:dyDescent="0.15">
      <c r="B16" s="366"/>
      <c r="C16" s="369"/>
      <c r="D16" s="264" t="s">
        <v>39</v>
      </c>
      <c r="E16" s="264"/>
      <c r="F16" s="386"/>
      <c r="G16" s="386"/>
      <c r="H16" s="386"/>
      <c r="I16" s="386"/>
      <c r="J16" s="386"/>
      <c r="K16" s="386"/>
      <c r="L16" s="95"/>
      <c r="M16" s="96"/>
    </row>
    <row r="17" spans="2:13" ht="35.1" customHeight="1" x14ac:dyDescent="0.15">
      <c r="B17" s="366"/>
      <c r="C17" s="369"/>
      <c r="D17" s="373" t="s">
        <v>121</v>
      </c>
      <c r="E17" s="374"/>
      <c r="F17" s="375"/>
      <c r="G17" s="376"/>
      <c r="H17" s="377"/>
      <c r="I17" s="375"/>
      <c r="J17" s="376"/>
      <c r="K17" s="377"/>
      <c r="L17" s="97"/>
      <c r="M17" s="96"/>
    </row>
    <row r="18" spans="2:13" x14ac:dyDescent="0.15">
      <c r="B18" s="366"/>
      <c r="C18" s="369"/>
      <c r="D18" s="264" t="s">
        <v>122</v>
      </c>
      <c r="E18" s="264"/>
      <c r="F18" s="372"/>
      <c r="G18" s="372"/>
      <c r="H18" s="372"/>
      <c r="I18" s="372"/>
      <c r="J18" s="372"/>
      <c r="K18" s="372"/>
      <c r="L18" s="153">
        <f>SUM(F18:K18)</f>
        <v>0</v>
      </c>
      <c r="M18" s="154" t="s">
        <v>102</v>
      </c>
    </row>
    <row r="19" spans="2:13" x14ac:dyDescent="0.15">
      <c r="B19" s="366"/>
      <c r="C19" s="369"/>
      <c r="D19" s="264" t="s">
        <v>124</v>
      </c>
      <c r="E19" s="264"/>
      <c r="F19" s="372"/>
      <c r="G19" s="372"/>
      <c r="H19" s="372"/>
      <c r="I19" s="372"/>
      <c r="J19" s="372"/>
      <c r="K19" s="372"/>
      <c r="L19" s="153">
        <f>SUM(F19:K19)</f>
        <v>0</v>
      </c>
      <c r="M19" s="154" t="s">
        <v>98</v>
      </c>
    </row>
    <row r="20" spans="2:13" x14ac:dyDescent="0.15">
      <c r="B20" s="366"/>
      <c r="C20" s="369"/>
      <c r="D20" s="264" t="s">
        <v>87</v>
      </c>
      <c r="E20" s="264"/>
      <c r="F20" s="371">
        <f>F18-F19</f>
        <v>0</v>
      </c>
      <c r="G20" s="371"/>
      <c r="H20" s="371"/>
      <c r="I20" s="371">
        <f>I18-I19</f>
        <v>0</v>
      </c>
      <c r="J20" s="371"/>
      <c r="K20" s="371"/>
      <c r="L20" s="153">
        <f>SUM(F20:K20)</f>
        <v>0</v>
      </c>
      <c r="M20" s="154" t="s">
        <v>109</v>
      </c>
    </row>
    <row r="21" spans="2:13" x14ac:dyDescent="0.15">
      <c r="B21" s="366"/>
      <c r="C21" s="369"/>
      <c r="D21" s="264" t="s">
        <v>88</v>
      </c>
      <c r="E21" s="264"/>
      <c r="F21" s="364">
        <f>IF(F18&lt;&gt;0,(F20/F18)*100,0)</f>
        <v>0</v>
      </c>
      <c r="G21" s="364"/>
      <c r="H21" s="364"/>
      <c r="I21" s="364">
        <f>IF(I18&lt;&gt;0,(I20/I18)*100,0)</f>
        <v>0</v>
      </c>
      <c r="J21" s="364"/>
      <c r="K21" s="364"/>
      <c r="L21" s="153">
        <f>IF(L20&gt;0.1,(L20/L18)*100,0)</f>
        <v>0</v>
      </c>
      <c r="M21" s="154" t="s">
        <v>71</v>
      </c>
    </row>
    <row r="22" spans="2:13" x14ac:dyDescent="0.15">
      <c r="B22" s="366"/>
      <c r="C22" s="369"/>
      <c r="D22" s="264" t="s">
        <v>89</v>
      </c>
      <c r="E22" s="264"/>
      <c r="F22" s="364">
        <f>IF(F20&lt;&gt;0,F20*F17,0)</f>
        <v>0</v>
      </c>
      <c r="G22" s="364"/>
      <c r="H22" s="364"/>
      <c r="I22" s="364">
        <f>IF(I20&lt;&gt;0,I20*I17,0)</f>
        <v>0</v>
      </c>
      <c r="J22" s="364"/>
      <c r="K22" s="364"/>
      <c r="L22" s="153">
        <f>SUM(F22:K22)</f>
        <v>0</v>
      </c>
      <c r="M22" s="154" t="s">
        <v>110</v>
      </c>
    </row>
    <row r="23" spans="2:13" x14ac:dyDescent="0.15">
      <c r="B23" s="367"/>
      <c r="C23" s="370"/>
      <c r="D23" s="253" t="s">
        <v>120</v>
      </c>
      <c r="E23" s="253"/>
      <c r="F23" s="254"/>
      <c r="G23" s="255"/>
      <c r="H23" s="256"/>
      <c r="I23" s="254"/>
      <c r="J23" s="255"/>
      <c r="K23" s="256"/>
      <c r="L23" s="155">
        <f>SUM(F23:K23)</f>
        <v>0</v>
      </c>
      <c r="M23" s="156" t="s">
        <v>25</v>
      </c>
    </row>
    <row r="24" spans="2:13" ht="17.25" customHeight="1" x14ac:dyDescent="0.15">
      <c r="B24" s="365"/>
      <c r="C24" s="368"/>
      <c r="D24" s="378" t="s">
        <v>70</v>
      </c>
      <c r="E24" s="379"/>
      <c r="F24" s="380"/>
      <c r="G24" s="381"/>
      <c r="H24" s="382"/>
      <c r="I24" s="380"/>
      <c r="J24" s="381"/>
      <c r="K24" s="382"/>
      <c r="L24" s="98"/>
      <c r="M24" s="99"/>
    </row>
    <row r="25" spans="2:13" ht="24.95" customHeight="1" x14ac:dyDescent="0.15">
      <c r="B25" s="366"/>
      <c r="C25" s="369"/>
      <c r="D25" s="383" t="s">
        <v>19</v>
      </c>
      <c r="E25" s="383"/>
      <c r="F25" s="385"/>
      <c r="G25" s="385"/>
      <c r="H25" s="385"/>
      <c r="I25" s="385"/>
      <c r="J25" s="385"/>
      <c r="K25" s="385"/>
      <c r="L25" s="93"/>
      <c r="M25" s="94"/>
    </row>
    <row r="26" spans="2:13" ht="35.1" customHeight="1" x14ac:dyDescent="0.15">
      <c r="B26" s="366"/>
      <c r="C26" s="369"/>
      <c r="D26" s="264" t="s">
        <v>39</v>
      </c>
      <c r="E26" s="264"/>
      <c r="F26" s="386"/>
      <c r="G26" s="386"/>
      <c r="H26" s="386"/>
      <c r="I26" s="386"/>
      <c r="J26" s="386"/>
      <c r="K26" s="386"/>
      <c r="L26" s="95"/>
      <c r="M26" s="96"/>
    </row>
    <row r="27" spans="2:13" ht="35.1" customHeight="1" x14ac:dyDescent="0.15">
      <c r="B27" s="366"/>
      <c r="C27" s="369"/>
      <c r="D27" s="373" t="s">
        <v>121</v>
      </c>
      <c r="E27" s="374"/>
      <c r="F27" s="375"/>
      <c r="G27" s="376"/>
      <c r="H27" s="377"/>
      <c r="I27" s="375"/>
      <c r="J27" s="376"/>
      <c r="K27" s="377"/>
      <c r="L27" s="97"/>
      <c r="M27" s="96"/>
    </row>
    <row r="28" spans="2:13" ht="15.75" customHeight="1" x14ac:dyDescent="0.15">
      <c r="B28" s="366"/>
      <c r="C28" s="369"/>
      <c r="D28" s="264" t="s">
        <v>122</v>
      </c>
      <c r="E28" s="264"/>
      <c r="F28" s="372"/>
      <c r="G28" s="372"/>
      <c r="H28" s="372"/>
      <c r="I28" s="372"/>
      <c r="J28" s="372"/>
      <c r="K28" s="372"/>
      <c r="L28" s="153">
        <f>SUM(F28:K28)</f>
        <v>0</v>
      </c>
      <c r="M28" s="154" t="s">
        <v>102</v>
      </c>
    </row>
    <row r="29" spans="2:13" x14ac:dyDescent="0.15">
      <c r="B29" s="366"/>
      <c r="C29" s="369"/>
      <c r="D29" s="264" t="s">
        <v>124</v>
      </c>
      <c r="E29" s="264"/>
      <c r="F29" s="372"/>
      <c r="G29" s="372"/>
      <c r="H29" s="372"/>
      <c r="I29" s="372"/>
      <c r="J29" s="372"/>
      <c r="K29" s="372"/>
      <c r="L29" s="153">
        <f>SUM(F29:K29)</f>
        <v>0</v>
      </c>
      <c r="M29" s="154" t="s">
        <v>98</v>
      </c>
    </row>
    <row r="30" spans="2:13" x14ac:dyDescent="0.15">
      <c r="B30" s="366"/>
      <c r="C30" s="369"/>
      <c r="D30" s="264" t="s">
        <v>87</v>
      </c>
      <c r="E30" s="264"/>
      <c r="F30" s="371">
        <f>F28-F29</f>
        <v>0</v>
      </c>
      <c r="G30" s="371"/>
      <c r="H30" s="371"/>
      <c r="I30" s="371">
        <f>I28-I29</f>
        <v>0</v>
      </c>
      <c r="J30" s="371"/>
      <c r="K30" s="371"/>
      <c r="L30" s="153">
        <f>SUM(F30:K30)</f>
        <v>0</v>
      </c>
      <c r="M30" s="154" t="s">
        <v>109</v>
      </c>
    </row>
    <row r="31" spans="2:13" x14ac:dyDescent="0.15">
      <c r="B31" s="366"/>
      <c r="C31" s="369"/>
      <c r="D31" s="264" t="s">
        <v>88</v>
      </c>
      <c r="E31" s="264"/>
      <c r="F31" s="364">
        <f>IF(F28&lt;&gt;0,(F30/F28)*100,0)</f>
        <v>0</v>
      </c>
      <c r="G31" s="364"/>
      <c r="H31" s="364"/>
      <c r="I31" s="364">
        <f>IF(I28&lt;&gt;0,(I30/I28)*100,0)</f>
        <v>0</v>
      </c>
      <c r="J31" s="364"/>
      <c r="K31" s="364"/>
      <c r="L31" s="153">
        <f>IF(L30&gt;0.1,(L30/L28)*100,0)</f>
        <v>0</v>
      </c>
      <c r="M31" s="154" t="s">
        <v>71</v>
      </c>
    </row>
    <row r="32" spans="2:13" x14ac:dyDescent="0.15">
      <c r="B32" s="366"/>
      <c r="C32" s="369"/>
      <c r="D32" s="264" t="s">
        <v>89</v>
      </c>
      <c r="E32" s="264"/>
      <c r="F32" s="364">
        <f>IF(F30&lt;&gt;0,F30*F27,0)</f>
        <v>0</v>
      </c>
      <c r="G32" s="364"/>
      <c r="H32" s="364"/>
      <c r="I32" s="364">
        <f>IF(I30&lt;&gt;0,I30*I27,0)</f>
        <v>0</v>
      </c>
      <c r="J32" s="364"/>
      <c r="K32" s="364"/>
      <c r="L32" s="153">
        <f>SUM(F32:K32)</f>
        <v>0</v>
      </c>
      <c r="M32" s="154" t="s">
        <v>110</v>
      </c>
    </row>
    <row r="33" spans="2:13" x14ac:dyDescent="0.15">
      <c r="B33" s="367"/>
      <c r="C33" s="370"/>
      <c r="D33" s="253" t="s">
        <v>120</v>
      </c>
      <c r="E33" s="253"/>
      <c r="F33" s="254"/>
      <c r="G33" s="255"/>
      <c r="H33" s="256"/>
      <c r="I33" s="254"/>
      <c r="J33" s="255"/>
      <c r="K33" s="256"/>
      <c r="L33" s="155">
        <f>SUM(F33:K33)</f>
        <v>0</v>
      </c>
      <c r="M33" s="156" t="s">
        <v>25</v>
      </c>
    </row>
    <row r="34" spans="2:13" ht="18.75" customHeight="1" x14ac:dyDescent="0.15">
      <c r="B34" s="365"/>
      <c r="C34" s="368"/>
      <c r="D34" s="378" t="s">
        <v>70</v>
      </c>
      <c r="E34" s="379"/>
      <c r="F34" s="380"/>
      <c r="G34" s="381"/>
      <c r="H34" s="382"/>
      <c r="I34" s="380"/>
      <c r="J34" s="381"/>
      <c r="K34" s="382"/>
      <c r="L34" s="98"/>
      <c r="M34" s="99"/>
    </row>
    <row r="35" spans="2:13" ht="24.95" customHeight="1" x14ac:dyDescent="0.15">
      <c r="B35" s="366"/>
      <c r="C35" s="369"/>
      <c r="D35" s="383" t="s">
        <v>19</v>
      </c>
      <c r="E35" s="383"/>
      <c r="F35" s="384"/>
      <c r="G35" s="385"/>
      <c r="H35" s="385"/>
      <c r="I35" s="385"/>
      <c r="J35" s="385"/>
      <c r="K35" s="385"/>
      <c r="L35" s="93"/>
      <c r="M35" s="94"/>
    </row>
    <row r="36" spans="2:13" ht="35.1" customHeight="1" x14ac:dyDescent="0.15">
      <c r="B36" s="366"/>
      <c r="C36" s="369"/>
      <c r="D36" s="264" t="s">
        <v>39</v>
      </c>
      <c r="E36" s="264"/>
      <c r="F36" s="386"/>
      <c r="G36" s="386"/>
      <c r="H36" s="386"/>
      <c r="I36" s="386"/>
      <c r="J36" s="386"/>
      <c r="K36" s="386"/>
      <c r="L36" s="95"/>
      <c r="M36" s="96"/>
    </row>
    <row r="37" spans="2:13" ht="35.1" customHeight="1" x14ac:dyDescent="0.15">
      <c r="B37" s="366"/>
      <c r="C37" s="369"/>
      <c r="D37" s="373" t="s">
        <v>121</v>
      </c>
      <c r="E37" s="374"/>
      <c r="F37" s="375"/>
      <c r="G37" s="376"/>
      <c r="H37" s="377"/>
      <c r="I37" s="375"/>
      <c r="J37" s="376"/>
      <c r="K37" s="377"/>
      <c r="L37" s="97"/>
      <c r="M37" s="96"/>
    </row>
    <row r="38" spans="2:13" ht="15.75" customHeight="1" x14ac:dyDescent="0.15">
      <c r="B38" s="366"/>
      <c r="C38" s="369"/>
      <c r="D38" s="264" t="s">
        <v>122</v>
      </c>
      <c r="E38" s="264"/>
      <c r="F38" s="372"/>
      <c r="G38" s="372"/>
      <c r="H38" s="372"/>
      <c r="I38" s="372"/>
      <c r="J38" s="372"/>
      <c r="K38" s="372"/>
      <c r="L38" s="153">
        <f>SUM(F38:K38)</f>
        <v>0</v>
      </c>
      <c r="M38" s="154" t="s">
        <v>102</v>
      </c>
    </row>
    <row r="39" spans="2:13" x14ac:dyDescent="0.15">
      <c r="B39" s="366"/>
      <c r="C39" s="369"/>
      <c r="D39" s="264" t="s">
        <v>124</v>
      </c>
      <c r="E39" s="264"/>
      <c r="F39" s="372"/>
      <c r="G39" s="372"/>
      <c r="H39" s="372"/>
      <c r="I39" s="372"/>
      <c r="J39" s="372"/>
      <c r="K39" s="372"/>
      <c r="L39" s="153">
        <f>SUM(F39:K39)</f>
        <v>0</v>
      </c>
      <c r="M39" s="154" t="s">
        <v>98</v>
      </c>
    </row>
    <row r="40" spans="2:13" x14ac:dyDescent="0.15">
      <c r="B40" s="366"/>
      <c r="C40" s="369"/>
      <c r="D40" s="264" t="s">
        <v>87</v>
      </c>
      <c r="E40" s="264"/>
      <c r="F40" s="371">
        <f>F38-F39</f>
        <v>0</v>
      </c>
      <c r="G40" s="371"/>
      <c r="H40" s="371"/>
      <c r="I40" s="371">
        <f>I38-I39</f>
        <v>0</v>
      </c>
      <c r="J40" s="371"/>
      <c r="K40" s="371"/>
      <c r="L40" s="153">
        <f>SUM(F40:K40)</f>
        <v>0</v>
      </c>
      <c r="M40" s="154" t="s">
        <v>109</v>
      </c>
    </row>
    <row r="41" spans="2:13" x14ac:dyDescent="0.15">
      <c r="B41" s="366"/>
      <c r="C41" s="369"/>
      <c r="D41" s="264" t="s">
        <v>88</v>
      </c>
      <c r="E41" s="264"/>
      <c r="F41" s="364">
        <f>IF(F38&lt;&gt;0,(F40/F38)*100,0)</f>
        <v>0</v>
      </c>
      <c r="G41" s="364"/>
      <c r="H41" s="364"/>
      <c r="I41" s="364">
        <f>IF(I38&lt;&gt;0,(I40/I38)*100,0)</f>
        <v>0</v>
      </c>
      <c r="J41" s="364"/>
      <c r="K41" s="364"/>
      <c r="L41" s="153">
        <f>IF(L40&gt;0.1,(L40/L38)*100,0)</f>
        <v>0</v>
      </c>
      <c r="M41" s="154" t="s">
        <v>71</v>
      </c>
    </row>
    <row r="42" spans="2:13" x14ac:dyDescent="0.15">
      <c r="B42" s="366"/>
      <c r="C42" s="369"/>
      <c r="D42" s="264" t="s">
        <v>89</v>
      </c>
      <c r="E42" s="264"/>
      <c r="F42" s="364">
        <f>IF(F40&lt;&gt;0,F40*F37,0)</f>
        <v>0</v>
      </c>
      <c r="G42" s="364"/>
      <c r="H42" s="364"/>
      <c r="I42" s="364">
        <f>IF(I40&lt;&gt;0,I40*I37,0)</f>
        <v>0</v>
      </c>
      <c r="J42" s="364"/>
      <c r="K42" s="364"/>
      <c r="L42" s="153">
        <f>SUM(F42:K42)</f>
        <v>0</v>
      </c>
      <c r="M42" s="154" t="s">
        <v>110</v>
      </c>
    </row>
    <row r="43" spans="2:13" x14ac:dyDescent="0.15">
      <c r="B43" s="367"/>
      <c r="C43" s="370"/>
      <c r="D43" s="253" t="s">
        <v>120</v>
      </c>
      <c r="E43" s="253"/>
      <c r="F43" s="254"/>
      <c r="G43" s="255"/>
      <c r="H43" s="256"/>
      <c r="I43" s="254"/>
      <c r="J43" s="255"/>
      <c r="K43" s="256"/>
      <c r="L43" s="155">
        <f>SUM(F43:K43)</f>
        <v>0</v>
      </c>
      <c r="M43" s="156" t="s">
        <v>25</v>
      </c>
    </row>
    <row r="44" spans="2:13" ht="16.5" customHeight="1" x14ac:dyDescent="0.15">
      <c r="B44" s="365"/>
      <c r="C44" s="368"/>
      <c r="D44" s="378" t="s">
        <v>70</v>
      </c>
      <c r="E44" s="379"/>
      <c r="F44" s="387"/>
      <c r="G44" s="388"/>
      <c r="H44" s="389"/>
      <c r="I44" s="387"/>
      <c r="J44" s="388"/>
      <c r="K44" s="389"/>
      <c r="L44" s="134"/>
      <c r="M44" s="135"/>
    </row>
    <row r="45" spans="2:13" ht="24.95" customHeight="1" x14ac:dyDescent="0.15">
      <c r="B45" s="366"/>
      <c r="C45" s="369"/>
      <c r="D45" s="383" t="s">
        <v>19</v>
      </c>
      <c r="E45" s="383"/>
      <c r="F45" s="385"/>
      <c r="G45" s="385"/>
      <c r="H45" s="385"/>
      <c r="I45" s="385"/>
      <c r="J45" s="385"/>
      <c r="K45" s="385"/>
      <c r="L45" s="93"/>
      <c r="M45" s="94"/>
    </row>
    <row r="46" spans="2:13" ht="35.1" customHeight="1" x14ac:dyDescent="0.15">
      <c r="B46" s="366"/>
      <c r="C46" s="369"/>
      <c r="D46" s="264" t="s">
        <v>39</v>
      </c>
      <c r="E46" s="264"/>
      <c r="F46" s="386"/>
      <c r="G46" s="386"/>
      <c r="H46" s="386"/>
      <c r="I46" s="386"/>
      <c r="J46" s="386"/>
      <c r="K46" s="386"/>
      <c r="L46" s="95"/>
      <c r="M46" s="96"/>
    </row>
    <row r="47" spans="2:13" ht="35.1" customHeight="1" x14ac:dyDescent="0.15">
      <c r="B47" s="366"/>
      <c r="C47" s="369"/>
      <c r="D47" s="373" t="s">
        <v>121</v>
      </c>
      <c r="E47" s="374"/>
      <c r="F47" s="375"/>
      <c r="G47" s="376"/>
      <c r="H47" s="377"/>
      <c r="I47" s="375"/>
      <c r="J47" s="376"/>
      <c r="K47" s="377"/>
      <c r="L47" s="97"/>
      <c r="M47" s="96"/>
    </row>
    <row r="48" spans="2:13" x14ac:dyDescent="0.15">
      <c r="B48" s="366"/>
      <c r="C48" s="369"/>
      <c r="D48" s="264" t="s">
        <v>122</v>
      </c>
      <c r="E48" s="264"/>
      <c r="F48" s="372"/>
      <c r="G48" s="372"/>
      <c r="H48" s="372"/>
      <c r="I48" s="372"/>
      <c r="J48" s="372"/>
      <c r="K48" s="372"/>
      <c r="L48" s="153">
        <f>SUM(F48:K48)</f>
        <v>0</v>
      </c>
      <c r="M48" s="154" t="s">
        <v>102</v>
      </c>
    </row>
    <row r="49" spans="2:13" x14ac:dyDescent="0.15">
      <c r="B49" s="366"/>
      <c r="C49" s="369"/>
      <c r="D49" s="264" t="s">
        <v>124</v>
      </c>
      <c r="E49" s="264"/>
      <c r="F49" s="372"/>
      <c r="G49" s="372"/>
      <c r="H49" s="372"/>
      <c r="I49" s="372"/>
      <c r="J49" s="372"/>
      <c r="K49" s="372"/>
      <c r="L49" s="153">
        <f>SUM(F49:K49)</f>
        <v>0</v>
      </c>
      <c r="M49" s="154" t="s">
        <v>98</v>
      </c>
    </row>
    <row r="50" spans="2:13" x14ac:dyDescent="0.15">
      <c r="B50" s="366"/>
      <c r="C50" s="369"/>
      <c r="D50" s="264" t="s">
        <v>87</v>
      </c>
      <c r="E50" s="264"/>
      <c r="F50" s="371">
        <f>F48-F49</f>
        <v>0</v>
      </c>
      <c r="G50" s="371"/>
      <c r="H50" s="371"/>
      <c r="I50" s="371">
        <f>I48-I49</f>
        <v>0</v>
      </c>
      <c r="J50" s="371"/>
      <c r="K50" s="371"/>
      <c r="L50" s="153">
        <f>SUM(F50:K50)</f>
        <v>0</v>
      </c>
      <c r="M50" s="154" t="s">
        <v>109</v>
      </c>
    </row>
    <row r="51" spans="2:13" x14ac:dyDescent="0.15">
      <c r="B51" s="366"/>
      <c r="C51" s="369"/>
      <c r="D51" s="264" t="s">
        <v>88</v>
      </c>
      <c r="E51" s="264"/>
      <c r="F51" s="364">
        <f>IF(F48&lt;&gt;0,(F50/F48)*100,0)</f>
        <v>0</v>
      </c>
      <c r="G51" s="364"/>
      <c r="H51" s="364"/>
      <c r="I51" s="364">
        <f>IF(I48&lt;&gt;0,(I50/I48)*100,0)</f>
        <v>0</v>
      </c>
      <c r="J51" s="364"/>
      <c r="K51" s="364"/>
      <c r="L51" s="153">
        <f>IF(L50&gt;0.1,(L50/L48)*100,0)</f>
        <v>0</v>
      </c>
      <c r="M51" s="154" t="s">
        <v>71</v>
      </c>
    </row>
    <row r="52" spans="2:13" x14ac:dyDescent="0.15">
      <c r="B52" s="366"/>
      <c r="C52" s="369"/>
      <c r="D52" s="264" t="s">
        <v>89</v>
      </c>
      <c r="E52" s="264"/>
      <c r="F52" s="364">
        <f>IF(F50&lt;&gt;0,F50*F47,0)</f>
        <v>0</v>
      </c>
      <c r="G52" s="364"/>
      <c r="H52" s="364"/>
      <c r="I52" s="364">
        <f>IF(I50&lt;&gt;0,I50*I47,0)</f>
        <v>0</v>
      </c>
      <c r="J52" s="364"/>
      <c r="K52" s="364"/>
      <c r="L52" s="153">
        <f>SUM(F52:K52)</f>
        <v>0</v>
      </c>
      <c r="M52" s="154" t="s">
        <v>110</v>
      </c>
    </row>
    <row r="53" spans="2:13" x14ac:dyDescent="0.15">
      <c r="B53" s="367"/>
      <c r="C53" s="370"/>
      <c r="D53" s="253" t="s">
        <v>120</v>
      </c>
      <c r="E53" s="253"/>
      <c r="F53" s="254"/>
      <c r="G53" s="255"/>
      <c r="H53" s="256"/>
      <c r="I53" s="254"/>
      <c r="J53" s="255"/>
      <c r="K53" s="256"/>
      <c r="L53" s="155">
        <f>SUM(F53:K53)</f>
        <v>0</v>
      </c>
      <c r="M53" s="156" t="s">
        <v>25</v>
      </c>
    </row>
    <row r="54" spans="2:13" ht="17.25" customHeight="1" x14ac:dyDescent="0.15">
      <c r="B54" s="365"/>
      <c r="C54" s="368"/>
      <c r="D54" s="378" t="s">
        <v>70</v>
      </c>
      <c r="E54" s="379"/>
      <c r="F54" s="380"/>
      <c r="G54" s="381"/>
      <c r="H54" s="382"/>
      <c r="I54" s="380"/>
      <c r="J54" s="381"/>
      <c r="K54" s="382"/>
      <c r="L54" s="98"/>
      <c r="M54" s="99"/>
    </row>
    <row r="55" spans="2:13" ht="24.95" customHeight="1" x14ac:dyDescent="0.15">
      <c r="B55" s="366"/>
      <c r="C55" s="369"/>
      <c r="D55" s="383" t="s">
        <v>19</v>
      </c>
      <c r="E55" s="383"/>
      <c r="F55" s="385"/>
      <c r="G55" s="385"/>
      <c r="H55" s="385"/>
      <c r="I55" s="385"/>
      <c r="J55" s="385"/>
      <c r="K55" s="385"/>
      <c r="L55" s="93"/>
      <c r="M55" s="94"/>
    </row>
    <row r="56" spans="2:13" ht="35.1" customHeight="1" x14ac:dyDescent="0.15">
      <c r="B56" s="366"/>
      <c r="C56" s="369"/>
      <c r="D56" s="264" t="s">
        <v>39</v>
      </c>
      <c r="E56" s="264"/>
      <c r="F56" s="386"/>
      <c r="G56" s="386"/>
      <c r="H56" s="386"/>
      <c r="I56" s="386"/>
      <c r="J56" s="386"/>
      <c r="K56" s="386"/>
      <c r="L56" s="95"/>
      <c r="M56" s="96"/>
    </row>
    <row r="57" spans="2:13" ht="35.1" customHeight="1" x14ac:dyDescent="0.15">
      <c r="B57" s="366"/>
      <c r="C57" s="369"/>
      <c r="D57" s="373" t="s">
        <v>121</v>
      </c>
      <c r="E57" s="374"/>
      <c r="F57" s="375"/>
      <c r="G57" s="376"/>
      <c r="H57" s="377"/>
      <c r="I57" s="375"/>
      <c r="J57" s="376"/>
      <c r="K57" s="377"/>
      <c r="L57" s="97"/>
      <c r="M57" s="96"/>
    </row>
    <row r="58" spans="2:13" ht="15.75" customHeight="1" x14ac:dyDescent="0.15">
      <c r="B58" s="366"/>
      <c r="C58" s="369"/>
      <c r="D58" s="264" t="s">
        <v>122</v>
      </c>
      <c r="E58" s="264"/>
      <c r="F58" s="372"/>
      <c r="G58" s="372"/>
      <c r="H58" s="372"/>
      <c r="I58" s="372"/>
      <c r="J58" s="372"/>
      <c r="K58" s="372"/>
      <c r="L58" s="153">
        <f>SUM(F58:K58)</f>
        <v>0</v>
      </c>
      <c r="M58" s="154" t="s">
        <v>102</v>
      </c>
    </row>
    <row r="59" spans="2:13" x14ac:dyDescent="0.15">
      <c r="B59" s="366"/>
      <c r="C59" s="369"/>
      <c r="D59" s="264" t="s">
        <v>124</v>
      </c>
      <c r="E59" s="264"/>
      <c r="F59" s="372"/>
      <c r="G59" s="372"/>
      <c r="H59" s="372"/>
      <c r="I59" s="372"/>
      <c r="J59" s="372"/>
      <c r="K59" s="372"/>
      <c r="L59" s="153">
        <f>SUM(F59:K59)</f>
        <v>0</v>
      </c>
      <c r="M59" s="154" t="s">
        <v>98</v>
      </c>
    </row>
    <row r="60" spans="2:13" x14ac:dyDescent="0.15">
      <c r="B60" s="366"/>
      <c r="C60" s="369"/>
      <c r="D60" s="264" t="s">
        <v>87</v>
      </c>
      <c r="E60" s="264"/>
      <c r="F60" s="371">
        <f>F58-F59</f>
        <v>0</v>
      </c>
      <c r="G60" s="371"/>
      <c r="H60" s="371"/>
      <c r="I60" s="371">
        <f>I58-I59</f>
        <v>0</v>
      </c>
      <c r="J60" s="371"/>
      <c r="K60" s="371"/>
      <c r="L60" s="153">
        <f>SUM(F60:K60)</f>
        <v>0</v>
      </c>
      <c r="M60" s="154" t="s">
        <v>109</v>
      </c>
    </row>
    <row r="61" spans="2:13" x14ac:dyDescent="0.15">
      <c r="B61" s="366"/>
      <c r="C61" s="369"/>
      <c r="D61" s="264" t="s">
        <v>88</v>
      </c>
      <c r="E61" s="264"/>
      <c r="F61" s="364">
        <f>IF(F58&lt;&gt;0,(F60/F58)*100,0)</f>
        <v>0</v>
      </c>
      <c r="G61" s="364"/>
      <c r="H61" s="364"/>
      <c r="I61" s="364">
        <f>IF(I58&lt;&gt;0,(I60/I58)*100,0)</f>
        <v>0</v>
      </c>
      <c r="J61" s="364"/>
      <c r="K61" s="364"/>
      <c r="L61" s="153">
        <f>IF(L60&gt;0.1,(L60/L58)*100,0)</f>
        <v>0</v>
      </c>
      <c r="M61" s="154" t="s">
        <v>71</v>
      </c>
    </row>
    <row r="62" spans="2:13" x14ac:dyDescent="0.15">
      <c r="B62" s="366"/>
      <c r="C62" s="369"/>
      <c r="D62" s="264" t="s">
        <v>89</v>
      </c>
      <c r="E62" s="264"/>
      <c r="F62" s="364">
        <f>IF(F60&lt;&gt;0,F60*F57,0)</f>
        <v>0</v>
      </c>
      <c r="G62" s="364"/>
      <c r="H62" s="364"/>
      <c r="I62" s="364">
        <f>IF(I60&lt;&gt;0,I60*I57,0)</f>
        <v>0</v>
      </c>
      <c r="J62" s="364"/>
      <c r="K62" s="364"/>
      <c r="L62" s="153">
        <f>SUM(F62:K62)</f>
        <v>0</v>
      </c>
      <c r="M62" s="154" t="s">
        <v>110</v>
      </c>
    </row>
    <row r="63" spans="2:13" x14ac:dyDescent="0.15">
      <c r="B63" s="367"/>
      <c r="C63" s="370"/>
      <c r="D63" s="253" t="s">
        <v>120</v>
      </c>
      <c r="E63" s="253"/>
      <c r="F63" s="254"/>
      <c r="G63" s="255"/>
      <c r="H63" s="256"/>
      <c r="I63" s="254"/>
      <c r="J63" s="255"/>
      <c r="K63" s="256"/>
      <c r="L63" s="155">
        <f>SUM(F63:K63)</f>
        <v>0</v>
      </c>
      <c r="M63" s="156" t="s">
        <v>25</v>
      </c>
    </row>
    <row r="64" spans="2:13" ht="18.75" customHeight="1" x14ac:dyDescent="0.15">
      <c r="B64" s="365"/>
      <c r="C64" s="368"/>
      <c r="D64" s="378" t="s">
        <v>70</v>
      </c>
      <c r="E64" s="379"/>
      <c r="F64" s="380"/>
      <c r="G64" s="381"/>
      <c r="H64" s="382"/>
      <c r="I64" s="380"/>
      <c r="J64" s="381"/>
      <c r="K64" s="382"/>
      <c r="L64" s="98"/>
      <c r="M64" s="99"/>
    </row>
    <row r="65" spans="2:15" ht="24.95" customHeight="1" x14ac:dyDescent="0.15">
      <c r="B65" s="366"/>
      <c r="C65" s="369"/>
      <c r="D65" s="383" t="s">
        <v>19</v>
      </c>
      <c r="E65" s="383"/>
      <c r="F65" s="384"/>
      <c r="G65" s="385"/>
      <c r="H65" s="385"/>
      <c r="I65" s="385"/>
      <c r="J65" s="385"/>
      <c r="K65" s="385"/>
      <c r="L65" s="93"/>
      <c r="M65" s="94"/>
    </row>
    <row r="66" spans="2:15" ht="35.1" customHeight="1" x14ac:dyDescent="0.15">
      <c r="B66" s="366"/>
      <c r="C66" s="369"/>
      <c r="D66" s="264" t="s">
        <v>39</v>
      </c>
      <c r="E66" s="264"/>
      <c r="F66" s="386"/>
      <c r="G66" s="386"/>
      <c r="H66" s="386"/>
      <c r="I66" s="386"/>
      <c r="J66" s="386"/>
      <c r="K66" s="386"/>
      <c r="L66" s="95"/>
      <c r="M66" s="96"/>
    </row>
    <row r="67" spans="2:15" ht="35.1" customHeight="1" x14ac:dyDescent="0.15">
      <c r="B67" s="366"/>
      <c r="C67" s="369"/>
      <c r="D67" s="373" t="s">
        <v>121</v>
      </c>
      <c r="E67" s="374"/>
      <c r="F67" s="375"/>
      <c r="G67" s="376"/>
      <c r="H67" s="377"/>
      <c r="I67" s="375"/>
      <c r="J67" s="376"/>
      <c r="K67" s="377"/>
      <c r="L67" s="97"/>
      <c r="M67" s="96"/>
    </row>
    <row r="68" spans="2:15" ht="15.75" customHeight="1" x14ac:dyDescent="0.15">
      <c r="B68" s="366"/>
      <c r="C68" s="369"/>
      <c r="D68" s="264" t="s">
        <v>122</v>
      </c>
      <c r="E68" s="264"/>
      <c r="F68" s="372"/>
      <c r="G68" s="372"/>
      <c r="H68" s="372"/>
      <c r="I68" s="372"/>
      <c r="J68" s="372"/>
      <c r="K68" s="372"/>
      <c r="L68" s="153">
        <f>SUM(F68:K68)</f>
        <v>0</v>
      </c>
      <c r="M68" s="154" t="s">
        <v>102</v>
      </c>
    </row>
    <row r="69" spans="2:15" x14ac:dyDescent="0.15">
      <c r="B69" s="366"/>
      <c r="C69" s="369"/>
      <c r="D69" s="264" t="s">
        <v>124</v>
      </c>
      <c r="E69" s="264"/>
      <c r="F69" s="372"/>
      <c r="G69" s="372"/>
      <c r="H69" s="372"/>
      <c r="I69" s="372"/>
      <c r="J69" s="372"/>
      <c r="K69" s="372"/>
      <c r="L69" s="153">
        <f>SUM(F69:K69)</f>
        <v>0</v>
      </c>
      <c r="M69" s="154" t="s">
        <v>98</v>
      </c>
    </row>
    <row r="70" spans="2:15" x14ac:dyDescent="0.15">
      <c r="B70" s="366"/>
      <c r="C70" s="369"/>
      <c r="D70" s="264" t="s">
        <v>87</v>
      </c>
      <c r="E70" s="264"/>
      <c r="F70" s="371">
        <f>F68-F69</f>
        <v>0</v>
      </c>
      <c r="G70" s="371"/>
      <c r="H70" s="371"/>
      <c r="I70" s="371">
        <f>I68-I69</f>
        <v>0</v>
      </c>
      <c r="J70" s="371"/>
      <c r="K70" s="371"/>
      <c r="L70" s="153">
        <f>SUM(F70:K70)</f>
        <v>0</v>
      </c>
      <c r="M70" s="154" t="s">
        <v>109</v>
      </c>
    </row>
    <row r="71" spans="2:15" x14ac:dyDescent="0.15">
      <c r="B71" s="366"/>
      <c r="C71" s="369"/>
      <c r="D71" s="264" t="s">
        <v>88</v>
      </c>
      <c r="E71" s="264"/>
      <c r="F71" s="364">
        <f>IF(F68&lt;&gt;0,(F70/F68)*100,0)</f>
        <v>0</v>
      </c>
      <c r="G71" s="364"/>
      <c r="H71" s="364"/>
      <c r="I71" s="364">
        <f>IF(I68&lt;&gt;0,(I70/I68)*100,0)</f>
        <v>0</v>
      </c>
      <c r="J71" s="364"/>
      <c r="K71" s="364"/>
      <c r="L71" s="153">
        <f>IF(L70&gt;0.1,(L70/L68)*100,0)</f>
        <v>0</v>
      </c>
      <c r="M71" s="154" t="s">
        <v>71</v>
      </c>
    </row>
    <row r="72" spans="2:15" x14ac:dyDescent="0.15">
      <c r="B72" s="366"/>
      <c r="C72" s="369"/>
      <c r="D72" s="264" t="s">
        <v>89</v>
      </c>
      <c r="E72" s="264"/>
      <c r="F72" s="364">
        <f>IF(F70&lt;&gt;0,F70*F67,0)</f>
        <v>0</v>
      </c>
      <c r="G72" s="364"/>
      <c r="H72" s="364"/>
      <c r="I72" s="364">
        <f>IF(I70&lt;&gt;0,I70*I67,0)</f>
        <v>0</v>
      </c>
      <c r="J72" s="364"/>
      <c r="K72" s="364"/>
      <c r="L72" s="153">
        <f>SUM(F72:K72)</f>
        <v>0</v>
      </c>
      <c r="M72" s="154" t="s">
        <v>110</v>
      </c>
    </row>
    <row r="73" spans="2:15" x14ac:dyDescent="0.15">
      <c r="B73" s="367"/>
      <c r="C73" s="370"/>
      <c r="D73" s="253" t="s">
        <v>120</v>
      </c>
      <c r="E73" s="253"/>
      <c r="F73" s="254"/>
      <c r="G73" s="255"/>
      <c r="H73" s="256"/>
      <c r="I73" s="254"/>
      <c r="J73" s="255"/>
      <c r="K73" s="256"/>
      <c r="L73" s="155">
        <f>SUM(F73:K73)</f>
        <v>0</v>
      </c>
      <c r="M73" s="156" t="s">
        <v>25</v>
      </c>
    </row>
    <row r="74" spans="2:15" x14ac:dyDescent="0.15">
      <c r="B74" s="353" t="s">
        <v>108</v>
      </c>
      <c r="C74" s="354"/>
      <c r="D74" s="354"/>
      <c r="E74" s="355"/>
      <c r="F74" s="356">
        <f>SUM(F18,F28,F38,F48,F58,F68)</f>
        <v>0</v>
      </c>
      <c r="G74" s="357"/>
      <c r="H74" s="358"/>
      <c r="I74" s="356">
        <f t="shared" ref="I74" si="0">SUM(I18,I28,I38,I48,I58,I68)</f>
        <v>0</v>
      </c>
      <c r="J74" s="357"/>
      <c r="K74" s="358"/>
      <c r="L74" s="165">
        <f>SUM(F74:K74)</f>
        <v>0</v>
      </c>
      <c r="M74" s="158" t="s">
        <v>111</v>
      </c>
      <c r="O74" s="19" t="s">
        <v>117</v>
      </c>
    </row>
    <row r="75" spans="2:15" ht="14.25" customHeight="1" x14ac:dyDescent="0.15">
      <c r="B75" s="359" t="s">
        <v>123</v>
      </c>
      <c r="C75" s="360"/>
      <c r="D75" s="360"/>
      <c r="E75" s="360"/>
      <c r="F75" s="361">
        <f>SUM(F20,F30,F40,F50,F60,F70)</f>
        <v>0</v>
      </c>
      <c r="G75" s="362"/>
      <c r="H75" s="363"/>
      <c r="I75" s="361">
        <f t="shared" ref="I75" si="1">SUM(I20,I30,I40,I50,I60,I70)</f>
        <v>0</v>
      </c>
      <c r="J75" s="362"/>
      <c r="K75" s="363"/>
      <c r="L75" s="159">
        <f>SUM(F75:K75)</f>
        <v>0</v>
      </c>
      <c r="M75" s="166" t="s">
        <v>112</v>
      </c>
      <c r="O75" s="19" t="s">
        <v>78</v>
      </c>
    </row>
    <row r="76" spans="2:15" ht="14.25" customHeight="1" x14ac:dyDescent="0.15">
      <c r="B76" s="347" t="s">
        <v>106</v>
      </c>
      <c r="C76" s="348"/>
      <c r="D76" s="348"/>
      <c r="E76" s="349"/>
      <c r="F76" s="350">
        <f>IF(F75&lt;&gt;0,(F75/F74)*100,0)</f>
        <v>0</v>
      </c>
      <c r="G76" s="351"/>
      <c r="H76" s="352"/>
      <c r="I76" s="350">
        <f>IF(I75&lt;&gt;0,(I75/I74)*100,0)</f>
        <v>0</v>
      </c>
      <c r="J76" s="351"/>
      <c r="K76" s="352"/>
      <c r="L76" s="167">
        <f>IF(L75&gt;0.1,(L75/L74)*100,0)</f>
        <v>0</v>
      </c>
      <c r="M76" s="154" t="s">
        <v>55</v>
      </c>
      <c r="O76" s="19" t="s">
        <v>79</v>
      </c>
    </row>
    <row r="77" spans="2:15" ht="14.25" customHeight="1" x14ac:dyDescent="0.15">
      <c r="B77" s="241" t="s">
        <v>92</v>
      </c>
      <c r="C77" s="242"/>
      <c r="D77" s="242"/>
      <c r="E77" s="242"/>
      <c r="F77" s="350">
        <f>SUM(F22,F32,F42,F52,F62,F72)</f>
        <v>0</v>
      </c>
      <c r="G77" s="351"/>
      <c r="H77" s="352"/>
      <c r="I77" s="350">
        <f t="shared" ref="I77" si="2">SUM(I22,I32,I42,I52,I62,I72)</f>
        <v>0</v>
      </c>
      <c r="J77" s="351"/>
      <c r="K77" s="352"/>
      <c r="L77" s="160">
        <f>SUM(F77:K77)</f>
        <v>0</v>
      </c>
      <c r="M77" s="154" t="s">
        <v>76</v>
      </c>
      <c r="O77" s="19" t="s">
        <v>80</v>
      </c>
    </row>
    <row r="78" spans="2:15" ht="14.25" customHeight="1" thickBot="1" x14ac:dyDescent="0.2">
      <c r="B78" s="341" t="s">
        <v>54</v>
      </c>
      <c r="C78" s="342"/>
      <c r="D78" s="342"/>
      <c r="E78" s="343"/>
      <c r="F78" s="344">
        <f>SUM(F23,F33,F43,F53,F63,F73)</f>
        <v>0</v>
      </c>
      <c r="G78" s="345"/>
      <c r="H78" s="346"/>
      <c r="I78" s="344">
        <f>SUM(I23,I33,I43,I53,I63,I73)</f>
        <v>0</v>
      </c>
      <c r="J78" s="345"/>
      <c r="K78" s="346"/>
      <c r="L78" s="163">
        <f>SUM(F78:K78)</f>
        <v>0</v>
      </c>
      <c r="M78" s="164" t="s">
        <v>25</v>
      </c>
    </row>
    <row r="79" spans="2:15" ht="11.25" customHeight="1" x14ac:dyDescent="0.15">
      <c r="B79" s="29"/>
      <c r="F79" s="30"/>
      <c r="G79" s="30"/>
      <c r="H79" s="23"/>
      <c r="I79" s="23"/>
      <c r="J79" s="23"/>
      <c r="K79" s="23"/>
      <c r="L79" s="31"/>
      <c r="M79" s="32"/>
    </row>
    <row r="80" spans="2:15" ht="17.25" customHeight="1" x14ac:dyDescent="0.15">
      <c r="B80" s="85" t="s">
        <v>81</v>
      </c>
      <c r="C80" s="56" t="s">
        <v>38</v>
      </c>
      <c r="F80" s="30"/>
      <c r="G80" s="30"/>
      <c r="H80" s="23"/>
      <c r="I80" s="23"/>
      <c r="J80" s="23"/>
      <c r="K80" s="23"/>
      <c r="L80" s="31"/>
      <c r="M80" s="32"/>
    </row>
    <row r="81" spans="2:13" ht="17.25" customHeight="1" x14ac:dyDescent="0.15">
      <c r="B81" s="78" t="s">
        <v>82</v>
      </c>
      <c r="C81" s="74" t="s">
        <v>46</v>
      </c>
      <c r="D81" s="74"/>
      <c r="E81" s="74"/>
      <c r="F81" s="30"/>
      <c r="G81" s="30"/>
      <c r="H81" s="23"/>
      <c r="I81" s="23"/>
      <c r="J81" s="23"/>
      <c r="K81" s="23"/>
      <c r="L81" s="31"/>
      <c r="M81" s="32"/>
    </row>
    <row r="82" spans="2:13" ht="17.25" customHeight="1" x14ac:dyDescent="0.15">
      <c r="B82" s="78" t="s">
        <v>72</v>
      </c>
      <c r="C82" s="74" t="s">
        <v>43</v>
      </c>
      <c r="F82" s="30"/>
      <c r="G82" s="30"/>
      <c r="H82" s="23"/>
      <c r="I82" s="23"/>
      <c r="J82" s="23"/>
      <c r="K82" s="23"/>
      <c r="L82" s="31"/>
      <c r="M82" s="32"/>
    </row>
    <row r="83" spans="2:13" ht="17.25" customHeight="1" x14ac:dyDescent="0.15">
      <c r="B83" s="78"/>
      <c r="C83" s="74" t="s">
        <v>93</v>
      </c>
      <c r="F83" s="30"/>
      <c r="G83" s="30"/>
      <c r="H83" s="23"/>
      <c r="I83" s="23"/>
      <c r="J83" s="23"/>
      <c r="K83" s="23"/>
      <c r="L83" s="31"/>
      <c r="M83" s="32"/>
    </row>
    <row r="84" spans="2:13" ht="17.25" customHeight="1" x14ac:dyDescent="0.15">
      <c r="B84" s="78" t="s">
        <v>22</v>
      </c>
      <c r="C84" s="74" t="s">
        <v>133</v>
      </c>
      <c r="D84" s="74"/>
      <c r="E84" s="74"/>
      <c r="F84" s="82"/>
      <c r="G84" s="82"/>
      <c r="H84" s="74"/>
      <c r="I84" s="20"/>
      <c r="J84" s="20"/>
      <c r="K84" s="20"/>
      <c r="L84" s="28"/>
      <c r="M84" s="28"/>
    </row>
    <row r="85" spans="2:13" ht="17.25" customHeight="1" x14ac:dyDescent="0.15">
      <c r="B85" s="85" t="s">
        <v>83</v>
      </c>
      <c r="C85" s="56" t="s">
        <v>48</v>
      </c>
      <c r="D85" s="74"/>
      <c r="E85" s="74"/>
      <c r="F85" s="82"/>
      <c r="G85" s="82"/>
      <c r="H85" s="74"/>
      <c r="I85" s="20"/>
      <c r="J85" s="20"/>
      <c r="K85" s="20"/>
      <c r="L85" s="28"/>
      <c r="M85" s="28"/>
    </row>
    <row r="86" spans="2:13" ht="17.25" customHeight="1" x14ac:dyDescent="0.15">
      <c r="B86" s="78" t="s">
        <v>84</v>
      </c>
      <c r="C86" s="74" t="s">
        <v>103</v>
      </c>
      <c r="D86" s="20"/>
      <c r="E86" s="20"/>
      <c r="F86" s="28"/>
      <c r="G86" s="28"/>
      <c r="H86" s="20"/>
      <c r="I86" s="20"/>
      <c r="J86" s="20"/>
      <c r="K86" s="20"/>
      <c r="L86" s="28"/>
      <c r="M86" s="28"/>
    </row>
    <row r="87" spans="2:13" ht="18" customHeight="1" x14ac:dyDescent="0.15">
      <c r="B87" s="78" t="s">
        <v>47</v>
      </c>
      <c r="C87" s="74" t="s">
        <v>104</v>
      </c>
      <c r="D87" s="20"/>
      <c r="E87" s="20"/>
      <c r="F87" s="28"/>
      <c r="G87" s="28"/>
      <c r="H87" s="20"/>
      <c r="I87" s="20"/>
      <c r="J87" s="20"/>
      <c r="K87" s="20"/>
      <c r="L87" s="28"/>
      <c r="M87" s="28"/>
    </row>
    <row r="88" spans="2:13" ht="17.25" customHeight="1" x14ac:dyDescent="0.15">
      <c r="B88" s="78" t="s">
        <v>117</v>
      </c>
      <c r="C88" s="19" t="s">
        <v>167</v>
      </c>
      <c r="M88" s="27"/>
    </row>
    <row r="89" spans="2:13" ht="14.25" customHeight="1" x14ac:dyDescent="0.15">
      <c r="C89" s="19"/>
      <c r="D89" s="54"/>
      <c r="E89" s="54"/>
      <c r="F89" s="54"/>
      <c r="G89" s="54"/>
      <c r="H89" s="33"/>
      <c r="I89" s="20"/>
      <c r="M89" s="27"/>
    </row>
    <row r="90" spans="2:13" x14ac:dyDescent="0.15">
      <c r="C90" s="19"/>
      <c r="D90" s="34"/>
      <c r="E90" s="34"/>
      <c r="F90" s="24"/>
      <c r="G90" s="24"/>
      <c r="H90" s="24"/>
      <c r="I90" s="24"/>
      <c r="J90" s="24"/>
      <c r="K90" s="24"/>
      <c r="L90" s="55"/>
      <c r="M90" s="55"/>
    </row>
    <row r="91" spans="2:13" x14ac:dyDescent="0.15">
      <c r="C91" s="19"/>
      <c r="D91" s="58"/>
      <c r="E91" s="58"/>
      <c r="F91" s="59"/>
      <c r="G91" s="59"/>
      <c r="H91" s="35"/>
      <c r="I91" s="60"/>
      <c r="J91" s="60"/>
      <c r="K91" s="35"/>
      <c r="M91" s="27"/>
    </row>
    <row r="92" spans="2:13" x14ac:dyDescent="0.15">
      <c r="B92" s="56"/>
      <c r="C92" s="57"/>
      <c r="D92" s="36"/>
      <c r="E92" s="36"/>
      <c r="F92" s="59"/>
      <c r="G92" s="59"/>
      <c r="H92" s="37"/>
      <c r="I92" s="59"/>
      <c r="J92" s="59"/>
      <c r="K92" s="37"/>
      <c r="L92" s="38"/>
      <c r="M92" s="27"/>
    </row>
    <row r="93" spans="2:13" x14ac:dyDescent="0.15">
      <c r="B93" s="56"/>
      <c r="C93" s="57"/>
      <c r="D93" s="39"/>
      <c r="E93" s="39"/>
      <c r="F93" s="59"/>
      <c r="G93" s="59"/>
      <c r="H93" s="40"/>
      <c r="I93" s="59"/>
      <c r="J93" s="59"/>
      <c r="K93" s="37"/>
      <c r="L93" s="38"/>
      <c r="M93" s="27"/>
    </row>
    <row r="94" spans="2:13" x14ac:dyDescent="0.15">
      <c r="B94" s="56"/>
      <c r="C94" s="57"/>
      <c r="D94" s="39"/>
      <c r="E94" s="39"/>
      <c r="F94" s="59"/>
      <c r="G94" s="55"/>
      <c r="H94" s="40"/>
      <c r="I94" s="59"/>
      <c r="J94" s="55"/>
      <c r="K94" s="37"/>
      <c r="L94" s="38"/>
      <c r="M94" s="27"/>
    </row>
    <row r="95" spans="2:13" x14ac:dyDescent="0.15">
      <c r="B95" s="56"/>
      <c r="C95" s="57"/>
      <c r="D95" s="39"/>
      <c r="E95" s="39"/>
      <c r="F95" s="59"/>
      <c r="G95" s="55"/>
      <c r="H95" s="40"/>
      <c r="I95" s="59"/>
      <c r="J95" s="55"/>
      <c r="K95" s="37"/>
      <c r="L95" s="38"/>
      <c r="M95" s="27"/>
    </row>
    <row r="96" spans="2:13" x14ac:dyDescent="0.15">
      <c r="B96" s="56"/>
      <c r="C96" s="57"/>
      <c r="D96" s="58"/>
      <c r="E96" s="58"/>
      <c r="F96" s="61"/>
      <c r="G96" s="61"/>
      <c r="H96" s="61"/>
      <c r="I96" s="61"/>
      <c r="J96" s="61"/>
      <c r="K96" s="61"/>
      <c r="L96" s="41"/>
      <c r="M96" s="27"/>
    </row>
    <row r="97" spans="2:13" x14ac:dyDescent="0.15">
      <c r="B97" s="56"/>
      <c r="C97" s="57"/>
      <c r="D97" s="58"/>
      <c r="E97" s="58"/>
      <c r="F97" s="61"/>
      <c r="G97" s="61"/>
      <c r="H97" s="61"/>
      <c r="I97" s="61"/>
      <c r="J97" s="61"/>
      <c r="K97" s="61"/>
      <c r="L97" s="41"/>
      <c r="M97" s="27"/>
    </row>
    <row r="98" spans="2:13" x14ac:dyDescent="0.15">
      <c r="B98" s="56"/>
      <c r="C98" s="57"/>
      <c r="D98" s="58"/>
      <c r="E98" s="58"/>
      <c r="F98" s="61"/>
      <c r="G98" s="61"/>
      <c r="H98" s="61"/>
      <c r="I98" s="61"/>
      <c r="J98" s="61"/>
      <c r="K98" s="61"/>
      <c r="L98" s="38"/>
      <c r="M98" s="27"/>
    </row>
    <row r="99" spans="2:13" x14ac:dyDescent="0.15">
      <c r="B99" s="56"/>
      <c r="D99" s="58"/>
      <c r="E99" s="58"/>
      <c r="F99" s="61"/>
      <c r="G99" s="61"/>
      <c r="H99" s="42"/>
      <c r="I99" s="61"/>
      <c r="J99" s="61"/>
      <c r="K99" s="42"/>
      <c r="L99" s="43"/>
      <c r="M99" s="27"/>
    </row>
    <row r="100" spans="2:13" x14ac:dyDescent="0.15">
      <c r="B100" s="56"/>
      <c r="D100" s="36"/>
      <c r="E100" s="36"/>
      <c r="F100" s="59"/>
      <c r="G100" s="59"/>
      <c r="H100" s="37"/>
      <c r="I100" s="59"/>
      <c r="J100" s="59"/>
      <c r="K100" s="37"/>
      <c r="L100" s="38"/>
      <c r="M100" s="30"/>
    </row>
    <row r="101" spans="2:13" x14ac:dyDescent="0.15">
      <c r="B101" s="56"/>
      <c r="D101" s="39"/>
      <c r="E101" s="39"/>
      <c r="F101" s="59"/>
      <c r="G101" s="59"/>
      <c r="H101" s="37"/>
      <c r="I101" s="59"/>
      <c r="J101" s="59"/>
      <c r="K101" s="37"/>
      <c r="L101" s="38"/>
      <c r="M101" s="30"/>
    </row>
    <row r="102" spans="2:13" x14ac:dyDescent="0.15">
      <c r="B102" s="56"/>
      <c r="D102" s="39"/>
      <c r="E102" s="39"/>
      <c r="F102" s="59"/>
      <c r="G102" s="55"/>
      <c r="H102" s="37"/>
      <c r="I102" s="59"/>
      <c r="J102" s="55"/>
      <c r="K102" s="37"/>
      <c r="L102" s="38"/>
      <c r="M102" s="30"/>
    </row>
    <row r="103" spans="2:13" x14ac:dyDescent="0.15">
      <c r="B103" s="56"/>
      <c r="D103" s="39"/>
      <c r="E103" s="39"/>
      <c r="F103" s="59"/>
      <c r="G103" s="55"/>
      <c r="H103" s="40"/>
      <c r="I103" s="59"/>
      <c r="J103" s="55"/>
      <c r="K103" s="37"/>
      <c r="L103" s="38"/>
      <c r="M103" s="30"/>
    </row>
    <row r="104" spans="2:13" x14ac:dyDescent="0.15">
      <c r="B104" s="56"/>
      <c r="D104" s="58"/>
      <c r="E104" s="58"/>
      <c r="F104" s="61"/>
      <c r="G104" s="61"/>
      <c r="H104" s="61"/>
      <c r="I104" s="61"/>
      <c r="J104" s="61"/>
      <c r="K104" s="61"/>
      <c r="L104" s="41"/>
      <c r="M104" s="30"/>
    </row>
    <row r="105" spans="2:13" x14ac:dyDescent="0.15">
      <c r="B105" s="56"/>
      <c r="D105" s="58"/>
      <c r="E105" s="58"/>
      <c r="F105" s="61"/>
      <c r="G105" s="61"/>
      <c r="H105" s="61"/>
      <c r="I105" s="61"/>
      <c r="J105" s="61"/>
      <c r="K105" s="61"/>
      <c r="L105" s="41"/>
      <c r="M105" s="27"/>
    </row>
    <row r="106" spans="2:13" x14ac:dyDescent="0.15">
      <c r="B106" s="56"/>
      <c r="D106" s="58"/>
      <c r="E106" s="58"/>
      <c r="F106" s="61"/>
      <c r="G106" s="61"/>
      <c r="H106" s="61"/>
      <c r="I106" s="61"/>
      <c r="J106" s="61"/>
      <c r="K106" s="61"/>
      <c r="L106" s="38"/>
      <c r="M106" s="27"/>
    </row>
    <row r="107" spans="2:13" x14ac:dyDescent="0.15">
      <c r="B107" s="56"/>
      <c r="D107" s="58"/>
      <c r="E107" s="58"/>
      <c r="F107" s="61"/>
      <c r="G107" s="61"/>
      <c r="H107" s="42"/>
      <c r="I107" s="61"/>
      <c r="J107" s="61"/>
      <c r="K107" s="42"/>
      <c r="L107" s="43"/>
      <c r="M107" s="27"/>
    </row>
    <row r="108" spans="2:13" x14ac:dyDescent="0.15">
      <c r="B108" s="56"/>
      <c r="D108" s="36"/>
      <c r="E108" s="36"/>
      <c r="F108" s="59"/>
      <c r="G108" s="59"/>
      <c r="H108" s="37"/>
      <c r="I108" s="59"/>
      <c r="J108" s="59"/>
      <c r="K108" s="37"/>
      <c r="L108" s="44"/>
      <c r="M108" s="27"/>
    </row>
    <row r="109" spans="2:13" x14ac:dyDescent="0.15">
      <c r="B109" s="56"/>
      <c r="D109" s="39"/>
      <c r="E109" s="39"/>
      <c r="F109" s="59"/>
      <c r="G109" s="59"/>
      <c r="H109" s="37"/>
      <c r="I109" s="59"/>
      <c r="J109" s="59"/>
      <c r="K109" s="37"/>
      <c r="L109" s="44"/>
      <c r="M109" s="27"/>
    </row>
    <row r="110" spans="2:13" x14ac:dyDescent="0.15">
      <c r="B110" s="56"/>
      <c r="D110" s="39"/>
      <c r="E110" s="39"/>
      <c r="F110" s="59"/>
      <c r="G110" s="55"/>
      <c r="H110" s="37"/>
      <c r="I110" s="59"/>
      <c r="J110" s="55"/>
      <c r="K110" s="37"/>
      <c r="L110" s="44"/>
      <c r="M110" s="27"/>
    </row>
    <row r="111" spans="2:13" x14ac:dyDescent="0.15">
      <c r="B111" s="56"/>
      <c r="D111" s="39"/>
      <c r="E111" s="39"/>
      <c r="F111" s="59"/>
      <c r="G111" s="55"/>
      <c r="H111" s="40"/>
      <c r="I111" s="59"/>
      <c r="J111" s="55"/>
      <c r="K111" s="37"/>
      <c r="L111" s="45"/>
      <c r="M111" s="27"/>
    </row>
    <row r="112" spans="2:13" x14ac:dyDescent="0.15">
      <c r="B112" s="56"/>
      <c r="D112" s="58"/>
      <c r="E112" s="58"/>
      <c r="F112" s="61"/>
      <c r="G112" s="61"/>
      <c r="H112" s="61"/>
      <c r="I112" s="61"/>
      <c r="J112" s="61"/>
      <c r="K112" s="61"/>
      <c r="L112" s="46"/>
      <c r="M112" s="30"/>
    </row>
    <row r="113" spans="2:13" x14ac:dyDescent="0.15">
      <c r="B113" s="56"/>
      <c r="D113" s="58"/>
      <c r="E113" s="58"/>
      <c r="F113" s="61"/>
      <c r="G113" s="61"/>
      <c r="H113" s="61"/>
      <c r="I113" s="61"/>
      <c r="J113" s="61"/>
      <c r="K113" s="61"/>
      <c r="L113" s="46"/>
      <c r="M113" s="27"/>
    </row>
    <row r="114" spans="2:13" x14ac:dyDescent="0.15">
      <c r="B114" s="56"/>
      <c r="D114" s="58"/>
      <c r="E114" s="58"/>
      <c r="F114" s="59"/>
      <c r="G114" s="59"/>
      <c r="H114" s="59"/>
      <c r="I114" s="59"/>
      <c r="J114" s="59"/>
      <c r="K114" s="59"/>
      <c r="L114" s="45"/>
      <c r="M114" s="27"/>
    </row>
    <row r="115" spans="2:13" ht="14.25" customHeight="1" x14ac:dyDescent="0.15">
      <c r="B115" s="62"/>
      <c r="C115" s="62"/>
      <c r="D115" s="62"/>
      <c r="E115" s="62"/>
      <c r="F115" s="30"/>
      <c r="G115" s="30"/>
      <c r="H115" s="27"/>
      <c r="I115" s="27"/>
      <c r="J115" s="27"/>
      <c r="K115" s="27"/>
      <c r="L115" s="38"/>
      <c r="M115" s="27"/>
    </row>
    <row r="116" spans="2:13" ht="14.25" customHeight="1" x14ac:dyDescent="0.15">
      <c r="B116" s="62"/>
      <c r="C116" s="62"/>
      <c r="D116" s="62"/>
      <c r="E116" s="62"/>
      <c r="F116" s="19"/>
      <c r="G116" s="19"/>
      <c r="L116" s="46"/>
      <c r="M116" s="27"/>
    </row>
    <row r="117" spans="2:13" ht="14.25" customHeight="1" x14ac:dyDescent="0.15">
      <c r="B117" s="62"/>
      <c r="C117" s="62"/>
      <c r="D117" s="62"/>
      <c r="E117" s="62"/>
      <c r="F117" s="19"/>
      <c r="G117" s="19"/>
      <c r="L117" s="41"/>
      <c r="M117" s="27"/>
    </row>
    <row r="118" spans="2:13" x14ac:dyDescent="0.15">
      <c r="M118" s="27"/>
    </row>
    <row r="119" spans="2:13" ht="14.25" customHeight="1" x14ac:dyDescent="0.15">
      <c r="B119" s="54"/>
      <c r="C119" s="54"/>
      <c r="D119" s="54"/>
      <c r="E119" s="54"/>
      <c r="F119" s="54"/>
      <c r="G119" s="54"/>
      <c r="H119" s="33"/>
      <c r="I119" s="20"/>
      <c r="M119" s="27"/>
    </row>
    <row r="120" spans="2:13" x14ac:dyDescent="0.15">
      <c r="B120" s="34"/>
      <c r="C120" s="34"/>
      <c r="D120" s="34"/>
      <c r="E120" s="34"/>
      <c r="F120" s="24"/>
      <c r="G120" s="24"/>
      <c r="H120" s="24"/>
      <c r="I120" s="24"/>
      <c r="J120" s="24"/>
      <c r="K120" s="24"/>
      <c r="L120" s="55"/>
      <c r="M120" s="55"/>
    </row>
    <row r="121" spans="2:13" x14ac:dyDescent="0.15">
      <c r="B121" s="63"/>
      <c r="C121" s="64"/>
      <c r="D121" s="65"/>
      <c r="E121" s="65"/>
      <c r="F121" s="66"/>
      <c r="G121" s="66"/>
      <c r="H121" s="47"/>
      <c r="I121" s="67"/>
      <c r="J121" s="67"/>
      <c r="K121" s="47"/>
      <c r="L121" s="48"/>
      <c r="M121" s="27"/>
    </row>
    <row r="122" spans="2:13" x14ac:dyDescent="0.15">
      <c r="B122" s="63"/>
      <c r="C122" s="64"/>
      <c r="D122" s="49"/>
      <c r="E122" s="49"/>
      <c r="F122" s="66"/>
      <c r="G122" s="66"/>
      <c r="H122" s="50"/>
      <c r="I122" s="66"/>
      <c r="J122" s="66"/>
      <c r="K122" s="50"/>
      <c r="L122" s="45"/>
      <c r="M122" s="27"/>
    </row>
    <row r="123" spans="2:13" x14ac:dyDescent="0.15">
      <c r="B123" s="63"/>
      <c r="C123" s="64"/>
      <c r="D123" s="51"/>
      <c r="E123" s="51"/>
      <c r="F123" s="66"/>
      <c r="G123" s="66"/>
      <c r="H123" s="50"/>
      <c r="I123" s="66"/>
      <c r="J123" s="66"/>
      <c r="K123" s="50"/>
      <c r="L123" s="45"/>
      <c r="M123" s="27"/>
    </row>
    <row r="124" spans="2:13" x14ac:dyDescent="0.15">
      <c r="B124" s="63"/>
      <c r="C124" s="64"/>
      <c r="D124" s="51"/>
      <c r="E124" s="51"/>
      <c r="F124" s="66"/>
      <c r="G124" s="69"/>
      <c r="H124" s="50"/>
      <c r="I124" s="66"/>
      <c r="J124" s="69"/>
      <c r="K124" s="50"/>
      <c r="L124" s="45"/>
      <c r="M124" s="27"/>
    </row>
    <row r="125" spans="2:13" x14ac:dyDescent="0.15">
      <c r="B125" s="63"/>
      <c r="C125" s="64"/>
      <c r="D125" s="51"/>
      <c r="E125" s="51"/>
      <c r="F125" s="66"/>
      <c r="G125" s="69"/>
      <c r="H125" s="50"/>
      <c r="I125" s="66"/>
      <c r="J125" s="69"/>
      <c r="K125" s="50"/>
      <c r="L125" s="45"/>
      <c r="M125" s="27"/>
    </row>
    <row r="126" spans="2:13" x14ac:dyDescent="0.15">
      <c r="B126" s="63"/>
      <c r="C126" s="64"/>
      <c r="D126" s="58"/>
      <c r="E126" s="58"/>
      <c r="F126" s="67"/>
      <c r="G126" s="67"/>
      <c r="H126" s="67"/>
      <c r="I126" s="67"/>
      <c r="J126" s="67"/>
      <c r="K126" s="67"/>
      <c r="L126" s="46"/>
      <c r="M126" s="27"/>
    </row>
    <row r="127" spans="2:13" x14ac:dyDescent="0.15">
      <c r="B127" s="63"/>
      <c r="C127" s="64"/>
      <c r="D127" s="58"/>
      <c r="E127" s="58"/>
      <c r="F127" s="67"/>
      <c r="G127" s="67"/>
      <c r="H127" s="67"/>
      <c r="I127" s="67"/>
      <c r="J127" s="67"/>
      <c r="K127" s="67"/>
      <c r="L127" s="46"/>
      <c r="M127" s="27"/>
    </row>
    <row r="128" spans="2:13" x14ac:dyDescent="0.15">
      <c r="B128" s="63"/>
      <c r="C128" s="64"/>
      <c r="D128" s="65"/>
      <c r="E128" s="65"/>
      <c r="F128" s="67"/>
      <c r="G128" s="67"/>
      <c r="H128" s="67"/>
      <c r="I128" s="67"/>
      <c r="J128" s="67"/>
      <c r="K128" s="67"/>
      <c r="L128" s="45"/>
      <c r="M128" s="27"/>
    </row>
    <row r="129" spans="2:13" x14ac:dyDescent="0.15">
      <c r="B129" s="63"/>
      <c r="C129" s="64"/>
      <c r="D129" s="65"/>
      <c r="E129" s="65"/>
      <c r="F129" s="66"/>
      <c r="G129" s="66"/>
      <c r="H129" s="47"/>
      <c r="I129" s="67"/>
      <c r="J129" s="67"/>
      <c r="K129" s="47"/>
      <c r="L129" s="45"/>
      <c r="M129" s="27"/>
    </row>
    <row r="130" spans="2:13" x14ac:dyDescent="0.15">
      <c r="B130" s="63"/>
      <c r="C130" s="64"/>
      <c r="D130" s="49"/>
      <c r="E130" s="49"/>
      <c r="F130" s="66"/>
      <c r="G130" s="66"/>
      <c r="H130" s="50"/>
      <c r="I130" s="66"/>
      <c r="J130" s="66"/>
      <c r="K130" s="50"/>
      <c r="L130" s="45"/>
      <c r="M130" s="27"/>
    </row>
    <row r="131" spans="2:13" x14ac:dyDescent="0.15">
      <c r="B131" s="63"/>
      <c r="C131" s="64"/>
      <c r="D131" s="51"/>
      <c r="E131" s="51"/>
      <c r="F131" s="66"/>
      <c r="G131" s="66"/>
      <c r="H131" s="50"/>
      <c r="I131" s="66"/>
      <c r="J131" s="66"/>
      <c r="K131" s="50"/>
      <c r="L131" s="45"/>
      <c r="M131" s="27"/>
    </row>
    <row r="132" spans="2:13" x14ac:dyDescent="0.15">
      <c r="B132" s="63"/>
      <c r="C132" s="64"/>
      <c r="D132" s="51"/>
      <c r="E132" s="51"/>
      <c r="F132" s="66"/>
      <c r="G132" s="69"/>
      <c r="H132" s="50"/>
      <c r="I132" s="66"/>
      <c r="J132" s="69"/>
      <c r="K132" s="50"/>
      <c r="L132" s="45"/>
      <c r="M132" s="27"/>
    </row>
    <row r="133" spans="2:13" x14ac:dyDescent="0.15">
      <c r="B133" s="63"/>
      <c r="C133" s="64"/>
      <c r="D133" s="51"/>
      <c r="E133" s="51"/>
      <c r="F133" s="66"/>
      <c r="G133" s="69"/>
      <c r="H133" s="50"/>
      <c r="I133" s="66"/>
      <c r="J133" s="69"/>
      <c r="K133" s="50"/>
      <c r="L133" s="45"/>
      <c r="M133" s="27"/>
    </row>
    <row r="134" spans="2:13" x14ac:dyDescent="0.15">
      <c r="B134" s="63"/>
      <c r="C134" s="64"/>
      <c r="D134" s="58"/>
      <c r="E134" s="58"/>
      <c r="F134" s="66"/>
      <c r="G134" s="66"/>
      <c r="H134" s="66"/>
      <c r="I134" s="66"/>
      <c r="J134" s="66"/>
      <c r="K134" s="66"/>
      <c r="L134" s="46"/>
      <c r="M134" s="27"/>
    </row>
    <row r="135" spans="2:13" x14ac:dyDescent="0.15">
      <c r="B135" s="63"/>
      <c r="C135" s="64"/>
      <c r="D135" s="58"/>
      <c r="E135" s="58"/>
      <c r="F135" s="66"/>
      <c r="G135" s="66"/>
      <c r="H135" s="66"/>
      <c r="I135" s="66"/>
      <c r="J135" s="66"/>
      <c r="K135" s="66"/>
      <c r="L135" s="46"/>
      <c r="M135" s="27"/>
    </row>
    <row r="136" spans="2:13" x14ac:dyDescent="0.15">
      <c r="B136" s="63"/>
      <c r="C136" s="64"/>
      <c r="D136" s="65"/>
      <c r="E136" s="65"/>
      <c r="F136" s="66"/>
      <c r="G136" s="66"/>
      <c r="H136" s="66"/>
      <c r="I136" s="66"/>
      <c r="J136" s="66"/>
      <c r="K136" s="66"/>
      <c r="L136" s="45"/>
      <c r="M136" s="27"/>
    </row>
    <row r="137" spans="2:13" x14ac:dyDescent="0.15">
      <c r="B137" s="63"/>
      <c r="C137" s="64"/>
      <c r="D137" s="65"/>
      <c r="E137" s="65"/>
      <c r="F137" s="66"/>
      <c r="G137" s="66"/>
      <c r="H137" s="52"/>
      <c r="I137" s="66"/>
      <c r="J137" s="66"/>
      <c r="K137" s="52"/>
      <c r="L137" s="45"/>
      <c r="M137" s="27"/>
    </row>
    <row r="138" spans="2:13" x14ac:dyDescent="0.15">
      <c r="B138" s="63"/>
      <c r="C138" s="64"/>
      <c r="D138" s="49"/>
      <c r="E138" s="49"/>
      <c r="F138" s="66"/>
      <c r="G138" s="66"/>
      <c r="H138" s="50"/>
      <c r="I138" s="66"/>
      <c r="J138" s="66"/>
      <c r="K138" s="50"/>
      <c r="L138" s="45"/>
      <c r="M138" s="27"/>
    </row>
    <row r="139" spans="2:13" x14ac:dyDescent="0.15">
      <c r="B139" s="63"/>
      <c r="C139" s="64"/>
      <c r="D139" s="51"/>
      <c r="E139" s="51"/>
      <c r="F139" s="66"/>
      <c r="G139" s="66"/>
      <c r="H139" s="50"/>
      <c r="I139" s="66"/>
      <c r="J139" s="66"/>
      <c r="K139" s="50"/>
      <c r="L139" s="45"/>
      <c r="M139" s="27"/>
    </row>
    <row r="140" spans="2:13" x14ac:dyDescent="0.15">
      <c r="B140" s="63"/>
      <c r="C140" s="64"/>
      <c r="D140" s="51"/>
      <c r="E140" s="51"/>
      <c r="F140" s="66"/>
      <c r="G140" s="69"/>
      <c r="H140" s="50"/>
      <c r="I140" s="66"/>
      <c r="J140" s="69"/>
      <c r="K140" s="50"/>
      <c r="L140" s="45"/>
      <c r="M140" s="27"/>
    </row>
    <row r="141" spans="2:13" x14ac:dyDescent="0.15">
      <c r="B141" s="63"/>
      <c r="C141" s="64"/>
      <c r="D141" s="51"/>
      <c r="E141" s="51"/>
      <c r="F141" s="66"/>
      <c r="G141" s="69"/>
      <c r="H141" s="50"/>
      <c r="I141" s="66"/>
      <c r="J141" s="69"/>
      <c r="K141" s="50"/>
      <c r="L141" s="45"/>
      <c r="M141" s="27"/>
    </row>
    <row r="142" spans="2:13" x14ac:dyDescent="0.15">
      <c r="B142" s="63"/>
      <c r="C142" s="64"/>
      <c r="D142" s="58"/>
      <c r="E142" s="58"/>
      <c r="F142" s="66"/>
      <c r="G142" s="66"/>
      <c r="H142" s="66"/>
      <c r="I142" s="66"/>
      <c r="J142" s="66"/>
      <c r="K142" s="66"/>
      <c r="L142" s="46"/>
      <c r="M142" s="27"/>
    </row>
    <row r="143" spans="2:13" x14ac:dyDescent="0.15">
      <c r="B143" s="63"/>
      <c r="C143" s="64"/>
      <c r="D143" s="58"/>
      <c r="E143" s="58"/>
      <c r="F143" s="66"/>
      <c r="G143" s="66"/>
      <c r="H143" s="66"/>
      <c r="I143" s="66"/>
      <c r="J143" s="66"/>
      <c r="K143" s="66"/>
      <c r="L143" s="46"/>
      <c r="M143" s="27"/>
    </row>
    <row r="144" spans="2:13" x14ac:dyDescent="0.15">
      <c r="B144" s="63"/>
      <c r="C144" s="64"/>
      <c r="D144" s="65"/>
      <c r="E144" s="65"/>
      <c r="F144" s="66"/>
      <c r="G144" s="66"/>
      <c r="H144" s="66"/>
      <c r="I144" s="66"/>
      <c r="J144" s="66"/>
      <c r="K144" s="66"/>
      <c r="L144" s="45"/>
      <c r="M144" s="27"/>
    </row>
    <row r="145" spans="2:13" ht="14.25" customHeight="1" x14ac:dyDescent="0.15">
      <c r="B145" s="70"/>
      <c r="C145" s="70"/>
      <c r="D145" s="70"/>
      <c r="E145" s="70"/>
      <c r="F145" s="48"/>
      <c r="G145" s="48"/>
      <c r="H145" s="48"/>
      <c r="I145" s="48"/>
      <c r="J145" s="48"/>
      <c r="K145" s="48"/>
      <c r="L145" s="45"/>
      <c r="M145" s="27"/>
    </row>
    <row r="146" spans="2:13" ht="14.25" customHeight="1" x14ac:dyDescent="0.15">
      <c r="B146" s="62"/>
      <c r="C146" s="62"/>
      <c r="D146" s="62"/>
      <c r="E146" s="62"/>
      <c r="F146" s="68"/>
      <c r="G146" s="68"/>
      <c r="H146" s="68"/>
      <c r="I146" s="68"/>
      <c r="J146" s="68"/>
      <c r="K146" s="68"/>
      <c r="L146" s="46"/>
      <c r="M146" s="27"/>
    </row>
    <row r="147" spans="2:13" ht="14.25" customHeight="1" x14ac:dyDescent="0.15">
      <c r="B147" s="62"/>
      <c r="C147" s="62"/>
      <c r="D147" s="62"/>
      <c r="E147" s="62"/>
      <c r="F147" s="68"/>
      <c r="G147" s="68"/>
      <c r="H147" s="68"/>
      <c r="I147" s="68"/>
      <c r="J147" s="68"/>
      <c r="K147" s="68"/>
      <c r="L147" s="46"/>
      <c r="M147" s="27"/>
    </row>
    <row r="148" spans="2:13" ht="22.5" customHeight="1" x14ac:dyDescent="0.15">
      <c r="B148" s="29"/>
      <c r="F148" s="30"/>
      <c r="G148" s="30"/>
      <c r="H148" s="23"/>
      <c r="I148" s="23"/>
      <c r="J148" s="23"/>
      <c r="K148" s="23"/>
      <c r="L148" s="53"/>
      <c r="M148" s="23"/>
    </row>
  </sheetData>
  <mergeCells count="216">
    <mergeCell ref="B3:C3"/>
    <mergeCell ref="D3:G3"/>
    <mergeCell ref="B5:C5"/>
    <mergeCell ref="D5:G5"/>
    <mergeCell ref="B12:M12"/>
    <mergeCell ref="D13:E13"/>
    <mergeCell ref="F13:H13"/>
    <mergeCell ref="I13:K13"/>
    <mergeCell ref="L13:M13"/>
    <mergeCell ref="I16:K16"/>
    <mergeCell ref="D17:E17"/>
    <mergeCell ref="F17:H17"/>
    <mergeCell ref="I17:K17"/>
    <mergeCell ref="D18:E18"/>
    <mergeCell ref="F18:H18"/>
    <mergeCell ref="I18:K18"/>
    <mergeCell ref="B14:B23"/>
    <mergeCell ref="C14:C23"/>
    <mergeCell ref="D14:E14"/>
    <mergeCell ref="F14:H14"/>
    <mergeCell ref="I14:K14"/>
    <mergeCell ref="D15:E15"/>
    <mergeCell ref="F15:H15"/>
    <mergeCell ref="I15:K15"/>
    <mergeCell ref="D16:E16"/>
    <mergeCell ref="F16:H16"/>
    <mergeCell ref="D21:E21"/>
    <mergeCell ref="F21:H21"/>
    <mergeCell ref="I21:K21"/>
    <mergeCell ref="D22:E22"/>
    <mergeCell ref="F22:H22"/>
    <mergeCell ref="I22:K22"/>
    <mergeCell ref="D19:E19"/>
    <mergeCell ref="F19:H19"/>
    <mergeCell ref="I19:K19"/>
    <mergeCell ref="D20:E20"/>
    <mergeCell ref="F20:H20"/>
    <mergeCell ref="I20:K20"/>
    <mergeCell ref="D23:E23"/>
    <mergeCell ref="F23:H23"/>
    <mergeCell ref="I23:K23"/>
    <mergeCell ref="B24:B33"/>
    <mergeCell ref="C24:C33"/>
    <mergeCell ref="D24:E24"/>
    <mergeCell ref="F24:H24"/>
    <mergeCell ref="I24:K24"/>
    <mergeCell ref="D25:E25"/>
    <mergeCell ref="F25:H25"/>
    <mergeCell ref="D28:E28"/>
    <mergeCell ref="F28:H28"/>
    <mergeCell ref="I28:K28"/>
    <mergeCell ref="D29:E29"/>
    <mergeCell ref="F29:H29"/>
    <mergeCell ref="I29:K29"/>
    <mergeCell ref="I25:K25"/>
    <mergeCell ref="D26:E26"/>
    <mergeCell ref="F26:H26"/>
    <mergeCell ref="I26:K26"/>
    <mergeCell ref="D27:E27"/>
    <mergeCell ref="F27:H27"/>
    <mergeCell ref="I27:K27"/>
    <mergeCell ref="D32:E32"/>
    <mergeCell ref="F32:H32"/>
    <mergeCell ref="I32:K32"/>
    <mergeCell ref="D33:E33"/>
    <mergeCell ref="F33:H33"/>
    <mergeCell ref="I33:K33"/>
    <mergeCell ref="D30:E30"/>
    <mergeCell ref="F30:H30"/>
    <mergeCell ref="I30:K30"/>
    <mergeCell ref="D31:E31"/>
    <mergeCell ref="F31:H31"/>
    <mergeCell ref="I31:K31"/>
    <mergeCell ref="I36:K36"/>
    <mergeCell ref="D37:E37"/>
    <mergeCell ref="F37:H37"/>
    <mergeCell ref="I37:K37"/>
    <mergeCell ref="D38:E38"/>
    <mergeCell ref="F38:H38"/>
    <mergeCell ref="I38:K38"/>
    <mergeCell ref="B34:B43"/>
    <mergeCell ref="C34:C43"/>
    <mergeCell ref="D34:E34"/>
    <mergeCell ref="F34:H34"/>
    <mergeCell ref="I34:K34"/>
    <mergeCell ref="D35:E35"/>
    <mergeCell ref="F35:H35"/>
    <mergeCell ref="I35:K35"/>
    <mergeCell ref="D36:E36"/>
    <mergeCell ref="F36:H36"/>
    <mergeCell ref="D41:E41"/>
    <mergeCell ref="F41:H41"/>
    <mergeCell ref="I41:K41"/>
    <mergeCell ref="D42:E42"/>
    <mergeCell ref="F42:H42"/>
    <mergeCell ref="I42:K42"/>
    <mergeCell ref="D39:E39"/>
    <mergeCell ref="F39:H39"/>
    <mergeCell ref="I39:K39"/>
    <mergeCell ref="D40:E40"/>
    <mergeCell ref="F40:H40"/>
    <mergeCell ref="I40:K40"/>
    <mergeCell ref="D43:E43"/>
    <mergeCell ref="F43:H43"/>
    <mergeCell ref="I43:K43"/>
    <mergeCell ref="B44:B53"/>
    <mergeCell ref="C44:C53"/>
    <mergeCell ref="D44:E44"/>
    <mergeCell ref="F44:H44"/>
    <mergeCell ref="I44:K44"/>
    <mergeCell ref="D45:E45"/>
    <mergeCell ref="F45:H45"/>
    <mergeCell ref="D48:E48"/>
    <mergeCell ref="F48:H48"/>
    <mergeCell ref="I48:K48"/>
    <mergeCell ref="D49:E49"/>
    <mergeCell ref="F49:H49"/>
    <mergeCell ref="I49:K49"/>
    <mergeCell ref="I45:K45"/>
    <mergeCell ref="D46:E46"/>
    <mergeCell ref="F46:H46"/>
    <mergeCell ref="I46:K46"/>
    <mergeCell ref="D47:E47"/>
    <mergeCell ref="F47:H47"/>
    <mergeCell ref="I47:K47"/>
    <mergeCell ref="D52:E52"/>
    <mergeCell ref="F52:H52"/>
    <mergeCell ref="I52:K52"/>
    <mergeCell ref="D53:E53"/>
    <mergeCell ref="F53:H53"/>
    <mergeCell ref="I53:K53"/>
    <mergeCell ref="D50:E50"/>
    <mergeCell ref="F50:H50"/>
    <mergeCell ref="I50:K50"/>
    <mergeCell ref="D51:E51"/>
    <mergeCell ref="F51:H51"/>
    <mergeCell ref="I51:K51"/>
    <mergeCell ref="I56:K56"/>
    <mergeCell ref="D57:E57"/>
    <mergeCell ref="F57:H57"/>
    <mergeCell ref="I57:K57"/>
    <mergeCell ref="D58:E58"/>
    <mergeCell ref="F58:H58"/>
    <mergeCell ref="I58:K58"/>
    <mergeCell ref="B54:B63"/>
    <mergeCell ref="C54:C63"/>
    <mergeCell ref="D54:E54"/>
    <mergeCell ref="F54:H54"/>
    <mergeCell ref="I54:K54"/>
    <mergeCell ref="D55:E55"/>
    <mergeCell ref="F55:H55"/>
    <mergeCell ref="I55:K55"/>
    <mergeCell ref="D56:E56"/>
    <mergeCell ref="F56:H56"/>
    <mergeCell ref="D61:E61"/>
    <mergeCell ref="F61:H61"/>
    <mergeCell ref="I61:K61"/>
    <mergeCell ref="D62:E62"/>
    <mergeCell ref="F62:H62"/>
    <mergeCell ref="I62:K62"/>
    <mergeCell ref="D59:E59"/>
    <mergeCell ref="F59:H59"/>
    <mergeCell ref="I59:K59"/>
    <mergeCell ref="D60:E60"/>
    <mergeCell ref="F60:H60"/>
    <mergeCell ref="I60:K60"/>
    <mergeCell ref="I65:K65"/>
    <mergeCell ref="D66:E66"/>
    <mergeCell ref="F66:H66"/>
    <mergeCell ref="I66:K66"/>
    <mergeCell ref="F69:H69"/>
    <mergeCell ref="I69:K69"/>
    <mergeCell ref="D67:E67"/>
    <mergeCell ref="F67:H67"/>
    <mergeCell ref="I67:K67"/>
    <mergeCell ref="D63:E63"/>
    <mergeCell ref="F63:H63"/>
    <mergeCell ref="I63:K63"/>
    <mergeCell ref="D64:E64"/>
    <mergeCell ref="F64:H64"/>
    <mergeCell ref="I64:K64"/>
    <mergeCell ref="D65:E65"/>
    <mergeCell ref="F65:H65"/>
    <mergeCell ref="B74:E74"/>
    <mergeCell ref="F74:H74"/>
    <mergeCell ref="I74:K74"/>
    <mergeCell ref="B75:E75"/>
    <mergeCell ref="F75:H75"/>
    <mergeCell ref="I75:K75"/>
    <mergeCell ref="D72:E72"/>
    <mergeCell ref="F72:H72"/>
    <mergeCell ref="I72:K72"/>
    <mergeCell ref="D73:E73"/>
    <mergeCell ref="F73:H73"/>
    <mergeCell ref="I73:K73"/>
    <mergeCell ref="B64:B73"/>
    <mergeCell ref="C64:C73"/>
    <mergeCell ref="D70:E70"/>
    <mergeCell ref="F70:H70"/>
    <mergeCell ref="I70:K70"/>
    <mergeCell ref="D71:E71"/>
    <mergeCell ref="F71:H71"/>
    <mergeCell ref="I71:K71"/>
    <mergeCell ref="D68:E68"/>
    <mergeCell ref="F68:H68"/>
    <mergeCell ref="I68:K68"/>
    <mergeCell ref="D69:E69"/>
    <mergeCell ref="B78:E78"/>
    <mergeCell ref="F78:H78"/>
    <mergeCell ref="I78:K78"/>
    <mergeCell ref="B76:E76"/>
    <mergeCell ref="F76:H76"/>
    <mergeCell ref="I76:K76"/>
    <mergeCell ref="B77:E77"/>
    <mergeCell ref="F77:H77"/>
    <mergeCell ref="I77:K77"/>
  </mergeCells>
  <phoneticPr fontId="1"/>
  <pageMargins left="1.2204724409448819" right="0.23622047244094491" top="0.74803149606299213" bottom="0.55118110236220474" header="0.31496062992125984" footer="0.31496062992125984"/>
  <pageSetup paperSize="8"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62"/>
  <sheetViews>
    <sheetView showGridLines="0" zoomScale="85" zoomScaleNormal="85" zoomScaleSheetLayoutView="100" workbookViewId="0"/>
  </sheetViews>
  <sheetFormatPr defaultRowHeight="13.5" x14ac:dyDescent="0.15"/>
  <cols>
    <col min="1" max="1" width="1" customWidth="1"/>
    <col min="2" max="2" width="9" customWidth="1"/>
    <col min="10" max="10" width="10.875" customWidth="1"/>
    <col min="11" max="11" width="0.75" customWidth="1"/>
  </cols>
  <sheetData>
    <row r="1" spans="2:11" ht="14.25" x14ac:dyDescent="0.15">
      <c r="B1" s="2" t="s">
        <v>186</v>
      </c>
      <c r="I1" s="91"/>
    </row>
    <row r="2" spans="2:11" ht="15" thickBot="1" x14ac:dyDescent="0.2">
      <c r="B2" s="2"/>
    </row>
    <row r="3" spans="2:11" ht="14.25" thickBot="1" x14ac:dyDescent="0.2">
      <c r="B3" s="80" t="s">
        <v>26</v>
      </c>
      <c r="C3" s="398"/>
      <c r="D3" s="399"/>
      <c r="E3" s="399"/>
      <c r="F3" s="399"/>
      <c r="G3" s="400"/>
    </row>
    <row r="4" spans="2:11" ht="14.25" thickBot="1" x14ac:dyDescent="0.2">
      <c r="B4" s="80" t="s">
        <v>27</v>
      </c>
      <c r="C4" s="84"/>
      <c r="D4" s="89"/>
      <c r="E4" s="89"/>
      <c r="F4" s="89"/>
      <c r="G4" s="89"/>
    </row>
    <row r="5" spans="2:11" ht="14.25" thickBot="1" x14ac:dyDescent="0.2">
      <c r="B5" s="81" t="s">
        <v>21</v>
      </c>
      <c r="C5" s="401"/>
      <c r="D5" s="402"/>
      <c r="E5" s="402"/>
      <c r="F5" s="402"/>
      <c r="G5" s="403"/>
      <c r="H5" s="5"/>
    </row>
    <row r="6" spans="2:11" ht="14.25" thickBot="1" x14ac:dyDescent="0.2">
      <c r="B6" s="81" t="s">
        <v>136</v>
      </c>
      <c r="C6" s="401"/>
      <c r="D6" s="405"/>
      <c r="E6" s="405"/>
      <c r="F6" s="405"/>
      <c r="G6" s="406"/>
    </row>
    <row r="7" spans="2:11" x14ac:dyDescent="0.15">
      <c r="B7" s="404" t="s">
        <v>163</v>
      </c>
      <c r="C7" s="397"/>
      <c r="D7" s="397"/>
      <c r="E7" s="397"/>
      <c r="F7" s="397"/>
      <c r="G7" s="397"/>
      <c r="H7" s="397"/>
      <c r="I7" s="397"/>
      <c r="J7" s="397"/>
    </row>
    <row r="8" spans="2:11" x14ac:dyDescent="0.15">
      <c r="B8" s="219"/>
      <c r="C8" s="218" t="s">
        <v>164</v>
      </c>
      <c r="D8" s="218"/>
      <c r="E8" s="218"/>
      <c r="F8" s="218"/>
      <c r="G8" s="218"/>
      <c r="H8" s="218"/>
      <c r="I8" s="218"/>
      <c r="J8" s="218"/>
    </row>
    <row r="9" spans="2:11" ht="12.75" customHeight="1" x14ac:dyDescent="0.15">
      <c r="B9" s="404" t="s">
        <v>154</v>
      </c>
      <c r="C9" s="397"/>
      <c r="D9" s="397"/>
      <c r="E9" s="397"/>
      <c r="F9" s="397"/>
      <c r="G9" s="397"/>
      <c r="H9" s="397"/>
      <c r="I9" s="397"/>
      <c r="J9" s="397"/>
      <c r="K9" s="1"/>
    </row>
    <row r="10" spans="2:11" x14ac:dyDescent="0.15">
      <c r="B10" s="404" t="s">
        <v>155</v>
      </c>
      <c r="C10" s="397"/>
      <c r="D10" s="397"/>
      <c r="E10" s="397"/>
      <c r="F10" s="397"/>
      <c r="G10" s="397"/>
      <c r="H10" s="397"/>
      <c r="I10" s="397"/>
      <c r="J10" s="397"/>
    </row>
    <row r="11" spans="2:11" ht="14.25" thickBot="1" x14ac:dyDescent="0.2">
      <c r="B11" s="397" t="s">
        <v>156</v>
      </c>
      <c r="C11" s="397"/>
      <c r="D11" s="397"/>
      <c r="E11" s="397"/>
      <c r="F11" s="397"/>
      <c r="G11" s="397"/>
      <c r="H11" s="397"/>
      <c r="I11" s="397"/>
      <c r="J11" s="397"/>
    </row>
    <row r="12" spans="2:11" x14ac:dyDescent="0.15">
      <c r="B12" s="13" t="s">
        <v>63</v>
      </c>
      <c r="C12" s="3"/>
      <c r="D12" s="3"/>
      <c r="E12" s="3"/>
      <c r="F12" s="3"/>
      <c r="G12" s="3"/>
      <c r="H12" s="3"/>
      <c r="I12" s="3"/>
      <c r="J12" s="4"/>
    </row>
    <row r="13" spans="2:11" x14ac:dyDescent="0.15">
      <c r="B13" s="5"/>
      <c r="J13" s="6"/>
    </row>
    <row r="14" spans="2:11" x14ac:dyDescent="0.15">
      <c r="B14" s="5"/>
      <c r="J14" s="6"/>
    </row>
    <row r="15" spans="2:11" x14ac:dyDescent="0.15">
      <c r="B15" s="5"/>
      <c r="J15" s="6"/>
    </row>
    <row r="16" spans="2:11" x14ac:dyDescent="0.15">
      <c r="B16" s="5"/>
      <c r="J16" s="6"/>
    </row>
    <row r="17" spans="2:10" x14ac:dyDescent="0.15">
      <c r="B17" s="5"/>
      <c r="J17" s="6"/>
    </row>
    <row r="18" spans="2:10" x14ac:dyDescent="0.15">
      <c r="B18" s="5"/>
      <c r="J18" s="6"/>
    </row>
    <row r="19" spans="2:10" x14ac:dyDescent="0.15">
      <c r="B19" s="5"/>
      <c r="J19" s="6"/>
    </row>
    <row r="20" spans="2:10" x14ac:dyDescent="0.15">
      <c r="B20" s="5"/>
      <c r="J20" s="6"/>
    </row>
    <row r="21" spans="2:10" x14ac:dyDescent="0.15">
      <c r="B21" s="5"/>
      <c r="J21" s="6"/>
    </row>
    <row r="22" spans="2:10" x14ac:dyDescent="0.15">
      <c r="B22" s="5"/>
      <c r="J22" s="6"/>
    </row>
    <row r="23" spans="2:10" x14ac:dyDescent="0.15">
      <c r="B23" s="5"/>
      <c r="J23" s="6"/>
    </row>
    <row r="24" spans="2:10" x14ac:dyDescent="0.15">
      <c r="B24" s="5"/>
      <c r="J24" s="6"/>
    </row>
    <row r="25" spans="2:10" x14ac:dyDescent="0.15">
      <c r="B25" s="5"/>
      <c r="J25" s="6"/>
    </row>
    <row r="26" spans="2:10" x14ac:dyDescent="0.15">
      <c r="B26" s="5"/>
      <c r="J26" s="6"/>
    </row>
    <row r="27" spans="2:10" x14ac:dyDescent="0.15">
      <c r="B27" s="5"/>
      <c r="J27" s="6"/>
    </row>
    <row r="28" spans="2:10" x14ac:dyDescent="0.15">
      <c r="B28" s="5"/>
      <c r="J28" s="6"/>
    </row>
    <row r="29" spans="2:10" x14ac:dyDescent="0.15">
      <c r="B29" s="5"/>
      <c r="J29" s="6"/>
    </row>
    <row r="30" spans="2:10" x14ac:dyDescent="0.15">
      <c r="B30" s="5"/>
      <c r="J30" s="6"/>
    </row>
    <row r="31" spans="2:10" x14ac:dyDescent="0.15">
      <c r="B31" s="5"/>
      <c r="J31" s="6"/>
    </row>
    <row r="32" spans="2:10" x14ac:dyDescent="0.15">
      <c r="B32" s="5"/>
      <c r="J32" s="6"/>
    </row>
    <row r="33" spans="2:10" x14ac:dyDescent="0.15">
      <c r="B33" s="5"/>
      <c r="J33" s="6"/>
    </row>
    <row r="34" spans="2:10" x14ac:dyDescent="0.15">
      <c r="B34" s="5"/>
      <c r="J34" s="6"/>
    </row>
    <row r="35" spans="2:10" x14ac:dyDescent="0.15">
      <c r="B35" s="5"/>
      <c r="J35" s="6"/>
    </row>
    <row r="36" spans="2:10" x14ac:dyDescent="0.15">
      <c r="B36" s="5"/>
      <c r="J36" s="6"/>
    </row>
    <row r="37" spans="2:10" x14ac:dyDescent="0.15">
      <c r="B37" s="5"/>
      <c r="J37" s="6"/>
    </row>
    <row r="38" spans="2:10" x14ac:dyDescent="0.15">
      <c r="B38" s="10" t="s">
        <v>64</v>
      </c>
      <c r="C38" s="11"/>
      <c r="D38" s="11"/>
      <c r="E38" s="11"/>
      <c r="F38" s="11"/>
      <c r="G38" s="11"/>
      <c r="H38" s="11"/>
      <c r="I38" s="11"/>
      <c r="J38" s="12"/>
    </row>
    <row r="39" spans="2:10" x14ac:dyDescent="0.15">
      <c r="B39" s="5"/>
      <c r="J39" s="6"/>
    </row>
    <row r="40" spans="2:10" x14ac:dyDescent="0.15">
      <c r="B40" s="5"/>
      <c r="J40" s="6"/>
    </row>
    <row r="41" spans="2:10" x14ac:dyDescent="0.15">
      <c r="B41" s="5"/>
      <c r="J41" s="6"/>
    </row>
    <row r="42" spans="2:10" x14ac:dyDescent="0.15">
      <c r="B42" s="5"/>
      <c r="J42" s="6"/>
    </row>
    <row r="43" spans="2:10" x14ac:dyDescent="0.15">
      <c r="B43" s="5"/>
      <c r="J43" s="6"/>
    </row>
    <row r="44" spans="2:10" x14ac:dyDescent="0.15">
      <c r="B44" s="5"/>
      <c r="J44" s="6"/>
    </row>
    <row r="45" spans="2:10" x14ac:dyDescent="0.15">
      <c r="B45" s="5"/>
      <c r="J45" s="6"/>
    </row>
    <row r="46" spans="2:10" x14ac:dyDescent="0.15">
      <c r="B46" s="5"/>
      <c r="J46" s="6"/>
    </row>
    <row r="47" spans="2:10" x14ac:dyDescent="0.15">
      <c r="B47" s="5"/>
      <c r="J47" s="6"/>
    </row>
    <row r="48" spans="2:10" x14ac:dyDescent="0.15">
      <c r="B48" s="5"/>
      <c r="J48" s="6"/>
    </row>
    <row r="49" spans="2:10" x14ac:dyDescent="0.15">
      <c r="B49" s="5"/>
      <c r="J49" s="6"/>
    </row>
    <row r="50" spans="2:10" x14ac:dyDescent="0.15">
      <c r="B50" s="5"/>
      <c r="J50" s="6"/>
    </row>
    <row r="51" spans="2:10" x14ac:dyDescent="0.15">
      <c r="B51" s="5"/>
      <c r="J51" s="6"/>
    </row>
    <row r="52" spans="2:10" x14ac:dyDescent="0.15">
      <c r="B52" s="5"/>
      <c r="J52" s="6"/>
    </row>
    <row r="53" spans="2:10" x14ac:dyDescent="0.15">
      <c r="B53" s="5"/>
      <c r="J53" s="6"/>
    </row>
    <row r="54" spans="2:10" x14ac:dyDescent="0.15">
      <c r="B54" s="5"/>
      <c r="J54" s="6"/>
    </row>
    <row r="55" spans="2:10" x14ac:dyDescent="0.15">
      <c r="B55" s="5"/>
      <c r="J55" s="6"/>
    </row>
    <row r="56" spans="2:10" x14ac:dyDescent="0.15">
      <c r="B56" s="5"/>
      <c r="J56" s="6"/>
    </row>
    <row r="57" spans="2:10" x14ac:dyDescent="0.15">
      <c r="B57" s="5"/>
      <c r="J57" s="6"/>
    </row>
    <row r="58" spans="2:10" x14ac:dyDescent="0.15">
      <c r="B58" s="5"/>
      <c r="J58" s="6"/>
    </row>
    <row r="59" spans="2:10" x14ac:dyDescent="0.15">
      <c r="B59" s="5"/>
      <c r="J59" s="6"/>
    </row>
    <row r="60" spans="2:10" x14ac:dyDescent="0.15">
      <c r="B60" s="5"/>
      <c r="J60" s="6"/>
    </row>
    <row r="61" spans="2:10" ht="14.25" thickBot="1" x14ac:dyDescent="0.2">
      <c r="B61" s="7"/>
      <c r="C61" s="8"/>
      <c r="D61" s="8"/>
      <c r="E61" s="8"/>
      <c r="F61" s="8"/>
      <c r="G61" s="8"/>
      <c r="H61" s="8"/>
      <c r="I61" s="8"/>
      <c r="J61" s="9"/>
    </row>
    <row r="62" spans="2:10" ht="4.5" customHeight="1" x14ac:dyDescent="0.15"/>
  </sheetData>
  <mergeCells count="7">
    <mergeCell ref="B11:J11"/>
    <mergeCell ref="C3:G3"/>
    <mergeCell ref="C5:G5"/>
    <mergeCell ref="B7:J7"/>
    <mergeCell ref="B9:J9"/>
    <mergeCell ref="B10:J10"/>
    <mergeCell ref="C6:G6"/>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42"/>
  <sheetViews>
    <sheetView showGridLines="0" zoomScale="55" zoomScaleNormal="55" zoomScaleSheetLayoutView="55" workbookViewId="0"/>
  </sheetViews>
  <sheetFormatPr defaultColWidth="16.625" defaultRowHeight="17.25" customHeight="1" x14ac:dyDescent="0.15"/>
  <cols>
    <col min="1" max="1" width="1.875" style="73" customWidth="1"/>
    <col min="2" max="2" width="10.125" style="72" customWidth="1"/>
    <col min="3" max="3" width="8.75" style="73" customWidth="1"/>
    <col min="4" max="4" width="17" style="73" customWidth="1"/>
    <col min="5" max="5" width="28.75" style="73" customWidth="1"/>
    <col min="6" max="6" width="8.25" style="72" customWidth="1"/>
    <col min="7" max="7" width="9.5" style="73" customWidth="1"/>
    <col min="8" max="8" width="10.625" style="72" customWidth="1"/>
    <col min="9" max="9" width="31.25" style="73" customWidth="1"/>
    <col min="10" max="10" width="9.625" style="73" customWidth="1"/>
    <col min="11" max="11" width="5.625" style="73" customWidth="1"/>
    <col min="12" max="12" width="22.125" style="73" customWidth="1"/>
    <col min="13" max="13" width="29.625" style="73" customWidth="1"/>
    <col min="14" max="14" width="8.75" style="73" customWidth="1"/>
    <col min="15" max="15" width="10" style="73" customWidth="1"/>
    <col min="16" max="16" width="10.375" style="73" customWidth="1"/>
    <col min="17" max="17" width="10.75" style="73" customWidth="1"/>
    <col min="18" max="18" width="11.125" style="73" customWidth="1"/>
    <col min="19" max="19" width="32.375" style="73" customWidth="1"/>
    <col min="20" max="20" width="1.625" style="73" customWidth="1"/>
    <col min="21" max="16384" width="16.625" style="73"/>
  </cols>
  <sheetData>
    <row r="1" spans="2:19" s="71" customFormat="1" ht="17.25" customHeight="1" x14ac:dyDescent="0.15">
      <c r="B1" s="407" t="s">
        <v>187</v>
      </c>
      <c r="C1" s="407"/>
      <c r="D1" s="407"/>
      <c r="E1" s="407"/>
      <c r="F1" s="407"/>
      <c r="G1" s="407"/>
      <c r="H1" s="407"/>
      <c r="I1" s="407"/>
    </row>
    <row r="2" spans="2:19" s="71" customFormat="1" ht="17.25" customHeight="1" thickBot="1" x14ac:dyDescent="0.2">
      <c r="B2" s="75"/>
      <c r="C2" s="75"/>
      <c r="D2" s="75"/>
      <c r="E2" s="75"/>
      <c r="F2" s="75"/>
      <c r="G2" s="75"/>
      <c r="H2" s="75"/>
      <c r="I2" s="75"/>
    </row>
    <row r="3" spans="2:19" s="71" customFormat="1" ht="17.25" customHeight="1" thickBot="1" x14ac:dyDescent="0.2">
      <c r="B3" s="79" t="s">
        <v>26</v>
      </c>
      <c r="C3" s="408"/>
      <c r="D3" s="409"/>
      <c r="E3" s="410"/>
      <c r="F3" s="23"/>
      <c r="G3" s="23"/>
      <c r="H3" s="76"/>
      <c r="I3" s="77"/>
      <c r="J3" s="77"/>
      <c r="K3" s="77"/>
    </row>
    <row r="4" spans="2:19" s="71" customFormat="1" ht="17.25" customHeight="1" thickBot="1" x14ac:dyDescent="0.2">
      <c r="B4" s="79" t="s">
        <v>27</v>
      </c>
      <c r="C4" s="83"/>
      <c r="D4" s="90"/>
      <c r="E4" s="90"/>
      <c r="F4" s="23"/>
      <c r="G4" s="23"/>
      <c r="H4" s="76"/>
      <c r="I4" s="77"/>
      <c r="J4" s="77"/>
      <c r="K4" s="77"/>
    </row>
    <row r="5" spans="2:19" s="71" customFormat="1" ht="17.25" customHeight="1" thickBot="1" x14ac:dyDescent="0.2">
      <c r="B5" s="79" t="s">
        <v>21</v>
      </c>
      <c r="C5" s="411"/>
      <c r="D5" s="412"/>
      <c r="E5" s="413"/>
      <c r="F5" s="78"/>
      <c r="G5" s="57"/>
      <c r="H5" s="23"/>
      <c r="I5" s="57"/>
      <c r="J5" s="68"/>
      <c r="K5" s="23"/>
    </row>
    <row r="6" spans="2:19" s="71" customFormat="1" ht="10.5" customHeight="1" x14ac:dyDescent="0.15">
      <c r="B6" s="75"/>
      <c r="F6" s="72"/>
    </row>
    <row r="7" spans="2:19" s="71" customFormat="1" ht="18" customHeight="1" x14ac:dyDescent="0.15">
      <c r="B7" s="414" t="s">
        <v>157</v>
      </c>
      <c r="C7" s="414"/>
      <c r="D7" s="414"/>
      <c r="E7" s="414"/>
      <c r="F7" s="414"/>
      <c r="G7" s="414"/>
      <c r="H7" s="414"/>
      <c r="I7" s="414"/>
      <c r="J7" s="414"/>
      <c r="K7" s="414"/>
      <c r="L7" s="414"/>
    </row>
    <row r="8" spans="2:19" s="71" customFormat="1" ht="18" customHeight="1" x14ac:dyDescent="0.15">
      <c r="B8" s="414" t="s">
        <v>188</v>
      </c>
      <c r="C8" s="414"/>
      <c r="D8" s="414"/>
      <c r="E8" s="414"/>
      <c r="F8" s="414"/>
      <c r="G8" s="414"/>
      <c r="H8" s="414"/>
      <c r="I8" s="414"/>
      <c r="J8" s="75"/>
      <c r="K8" s="75"/>
      <c r="L8" s="75"/>
    </row>
    <row r="9" spans="2:19" s="72" customFormat="1" ht="17.25" customHeight="1" thickBot="1" x14ac:dyDescent="0.2">
      <c r="B9" s="415" t="s">
        <v>65</v>
      </c>
      <c r="C9" s="415"/>
      <c r="D9" s="415"/>
      <c r="E9" s="415"/>
      <c r="F9" s="415"/>
      <c r="G9" s="415"/>
      <c r="H9" s="415"/>
      <c r="I9" s="415"/>
      <c r="K9" s="416" t="s">
        <v>66</v>
      </c>
      <c r="L9" s="416"/>
      <c r="M9" s="416"/>
      <c r="N9" s="416"/>
      <c r="O9" s="416"/>
      <c r="P9" s="416"/>
      <c r="Q9" s="416"/>
      <c r="R9" s="416"/>
      <c r="S9" s="416"/>
    </row>
    <row r="10" spans="2:19" s="72" customFormat="1" ht="48" customHeight="1" thickBot="1" x14ac:dyDescent="0.2">
      <c r="B10" s="100" t="s">
        <v>67</v>
      </c>
      <c r="C10" s="419" t="s">
        <v>0</v>
      </c>
      <c r="D10" s="420"/>
      <c r="E10" s="101" t="s">
        <v>1</v>
      </c>
      <c r="F10" s="102" t="s">
        <v>5</v>
      </c>
      <c r="G10" s="102" t="s">
        <v>23</v>
      </c>
      <c r="H10" s="101" t="s">
        <v>2</v>
      </c>
      <c r="I10" s="103" t="s">
        <v>3</v>
      </c>
      <c r="J10" s="421"/>
      <c r="K10" s="100" t="s">
        <v>67</v>
      </c>
      <c r="L10" s="101" t="s">
        <v>0</v>
      </c>
      <c r="M10" s="101" t="s">
        <v>1</v>
      </c>
      <c r="N10" s="102" t="s">
        <v>5</v>
      </c>
      <c r="O10" s="102" t="s">
        <v>23</v>
      </c>
      <c r="P10" s="101" t="s">
        <v>2</v>
      </c>
      <c r="Q10" s="102" t="s">
        <v>11</v>
      </c>
      <c r="R10" s="101" t="s">
        <v>4</v>
      </c>
      <c r="S10" s="104" t="s">
        <v>3</v>
      </c>
    </row>
    <row r="11" spans="2:19" ht="32.25" customHeight="1" x14ac:dyDescent="0.15">
      <c r="B11" s="105"/>
      <c r="C11" s="422"/>
      <c r="D11" s="423"/>
      <c r="E11" s="106"/>
      <c r="F11" s="107"/>
      <c r="G11" s="106"/>
      <c r="H11" s="107"/>
      <c r="I11" s="108"/>
      <c r="J11" s="421"/>
      <c r="K11" s="105"/>
      <c r="L11" s="106"/>
      <c r="M11" s="106"/>
      <c r="N11" s="106"/>
      <c r="O11" s="106"/>
      <c r="P11" s="107"/>
      <c r="Q11" s="107"/>
      <c r="R11" s="107"/>
      <c r="S11" s="108"/>
    </row>
    <row r="12" spans="2:19" ht="32.25" customHeight="1" x14ac:dyDescent="0.15">
      <c r="B12" s="109"/>
      <c r="C12" s="417"/>
      <c r="D12" s="418"/>
      <c r="E12" s="110"/>
      <c r="F12" s="111"/>
      <c r="G12" s="112"/>
      <c r="H12" s="111"/>
      <c r="I12" s="113"/>
      <c r="J12" s="421"/>
      <c r="K12" s="109"/>
      <c r="L12" s="112"/>
      <c r="M12" s="112"/>
      <c r="N12" s="112"/>
      <c r="O12" s="112"/>
      <c r="P12" s="111"/>
      <c r="Q12" s="111"/>
      <c r="R12" s="111"/>
      <c r="S12" s="113"/>
    </row>
    <row r="13" spans="2:19" ht="32.25" customHeight="1" x14ac:dyDescent="0.15">
      <c r="B13" s="109"/>
      <c r="C13" s="417"/>
      <c r="D13" s="418"/>
      <c r="E13" s="112"/>
      <c r="F13" s="111"/>
      <c r="G13" s="112"/>
      <c r="H13" s="111"/>
      <c r="I13" s="113"/>
      <c r="J13" s="421"/>
      <c r="K13" s="109"/>
      <c r="L13" s="112"/>
      <c r="M13" s="112"/>
      <c r="N13" s="112"/>
      <c r="O13" s="112"/>
      <c r="P13" s="111"/>
      <c r="Q13" s="111"/>
      <c r="R13" s="111"/>
      <c r="S13" s="113"/>
    </row>
    <row r="14" spans="2:19" ht="32.25" customHeight="1" x14ac:dyDescent="0.15">
      <c r="B14" s="109"/>
      <c r="C14" s="417"/>
      <c r="D14" s="418"/>
      <c r="E14" s="112"/>
      <c r="F14" s="111"/>
      <c r="G14" s="112"/>
      <c r="H14" s="111"/>
      <c r="I14" s="113"/>
      <c r="J14" s="421"/>
      <c r="K14" s="109"/>
      <c r="L14" s="112"/>
      <c r="M14" s="112"/>
      <c r="N14" s="112"/>
      <c r="O14" s="112"/>
      <c r="P14" s="111"/>
      <c r="Q14" s="111"/>
      <c r="R14" s="111"/>
      <c r="S14" s="113"/>
    </row>
    <row r="15" spans="2:19" ht="32.25" customHeight="1" x14ac:dyDescent="0.15">
      <c r="B15" s="109"/>
      <c r="C15" s="417"/>
      <c r="D15" s="418"/>
      <c r="E15" s="112"/>
      <c r="F15" s="111"/>
      <c r="G15" s="112"/>
      <c r="H15" s="111"/>
      <c r="I15" s="113"/>
      <c r="J15" s="421"/>
      <c r="K15" s="109"/>
      <c r="L15" s="112"/>
      <c r="M15" s="112"/>
      <c r="N15" s="111"/>
      <c r="O15" s="112"/>
      <c r="P15" s="111"/>
      <c r="Q15" s="111"/>
      <c r="R15" s="111"/>
      <c r="S15" s="113"/>
    </row>
    <row r="16" spans="2:19" ht="32.25" customHeight="1" x14ac:dyDescent="0.15">
      <c r="B16" s="109"/>
      <c r="C16" s="417"/>
      <c r="D16" s="418"/>
      <c r="E16" s="112"/>
      <c r="F16" s="111"/>
      <c r="G16" s="112"/>
      <c r="H16" s="111"/>
      <c r="I16" s="114"/>
      <c r="J16" s="421"/>
      <c r="K16" s="109"/>
      <c r="L16" s="112"/>
      <c r="M16" s="112"/>
      <c r="N16" s="112"/>
      <c r="O16" s="112"/>
      <c r="P16" s="111"/>
      <c r="Q16" s="111"/>
      <c r="R16" s="111"/>
      <c r="S16" s="114"/>
    </row>
    <row r="17" spans="2:19" ht="32.25" customHeight="1" x14ac:dyDescent="0.15">
      <c r="B17" s="109"/>
      <c r="C17" s="128"/>
      <c r="D17" s="129"/>
      <c r="E17" s="112"/>
      <c r="F17" s="111"/>
      <c r="G17" s="112"/>
      <c r="H17" s="111"/>
      <c r="I17" s="114"/>
      <c r="J17" s="421"/>
      <c r="K17" s="109"/>
      <c r="L17" s="112"/>
      <c r="M17" s="112"/>
      <c r="N17" s="111"/>
      <c r="O17" s="112"/>
      <c r="P17" s="111"/>
      <c r="Q17" s="111"/>
      <c r="R17" s="111"/>
      <c r="S17" s="114"/>
    </row>
    <row r="18" spans="2:19" ht="32.25" customHeight="1" x14ac:dyDescent="0.15">
      <c r="B18" s="109"/>
      <c r="C18" s="424"/>
      <c r="D18" s="425"/>
      <c r="E18" s="112"/>
      <c r="F18" s="111"/>
      <c r="G18" s="112"/>
      <c r="H18" s="111"/>
      <c r="I18" s="114"/>
      <c r="J18" s="421"/>
      <c r="K18" s="109"/>
      <c r="L18" s="112"/>
      <c r="M18" s="112"/>
      <c r="N18" s="112"/>
      <c r="O18" s="112"/>
      <c r="P18" s="111"/>
      <c r="Q18" s="111"/>
      <c r="R18" s="111"/>
      <c r="S18" s="114"/>
    </row>
    <row r="19" spans="2:19" ht="32.25" customHeight="1" x14ac:dyDescent="0.15">
      <c r="B19" s="109"/>
      <c r="C19" s="128"/>
      <c r="D19" s="129"/>
      <c r="E19" s="112"/>
      <c r="F19" s="111"/>
      <c r="G19" s="112"/>
      <c r="H19" s="111"/>
      <c r="I19" s="114"/>
      <c r="J19" s="421"/>
      <c r="K19" s="109"/>
      <c r="L19" s="112"/>
      <c r="M19" s="112"/>
      <c r="N19" s="111"/>
      <c r="O19" s="112"/>
      <c r="P19" s="111"/>
      <c r="Q19" s="111"/>
      <c r="R19" s="111"/>
      <c r="S19" s="114"/>
    </row>
    <row r="20" spans="2:19" ht="32.25" customHeight="1" x14ac:dyDescent="0.15">
      <c r="B20" s="109"/>
      <c r="C20" s="424"/>
      <c r="D20" s="425"/>
      <c r="E20" s="112"/>
      <c r="F20" s="111"/>
      <c r="G20" s="112"/>
      <c r="H20" s="111"/>
      <c r="I20" s="113"/>
      <c r="J20" s="421"/>
      <c r="K20" s="109"/>
      <c r="L20" s="112"/>
      <c r="M20" s="112"/>
      <c r="N20" s="112"/>
      <c r="O20" s="112"/>
      <c r="P20" s="111"/>
      <c r="Q20" s="111"/>
      <c r="R20" s="111"/>
      <c r="S20" s="113"/>
    </row>
    <row r="21" spans="2:19" ht="32.25" customHeight="1" x14ac:dyDescent="0.15">
      <c r="B21" s="109"/>
      <c r="C21" s="128"/>
      <c r="D21" s="129"/>
      <c r="E21" s="112"/>
      <c r="F21" s="111"/>
      <c r="G21" s="112"/>
      <c r="H21" s="111"/>
      <c r="I21" s="113"/>
      <c r="J21" s="421"/>
      <c r="K21" s="109"/>
      <c r="L21" s="115"/>
      <c r="M21" s="112"/>
      <c r="N21" s="111"/>
      <c r="O21" s="112"/>
      <c r="P21" s="111"/>
      <c r="Q21" s="111"/>
      <c r="R21" s="111"/>
      <c r="S21" s="113"/>
    </row>
    <row r="22" spans="2:19" ht="32.25" customHeight="1" x14ac:dyDescent="0.15">
      <c r="B22" s="109"/>
      <c r="C22" s="424"/>
      <c r="D22" s="425"/>
      <c r="E22" s="112"/>
      <c r="F22" s="111"/>
      <c r="G22" s="112"/>
      <c r="H22" s="111"/>
      <c r="I22" s="113"/>
      <c r="J22" s="421"/>
      <c r="K22" s="109"/>
      <c r="L22" s="115"/>
      <c r="M22" s="112"/>
      <c r="N22" s="111"/>
      <c r="O22" s="112"/>
      <c r="P22" s="111"/>
      <c r="Q22" s="111"/>
      <c r="R22" s="111"/>
      <c r="S22" s="113"/>
    </row>
    <row r="23" spans="2:19" ht="32.25" customHeight="1" x14ac:dyDescent="0.15">
      <c r="B23" s="109"/>
      <c r="C23" s="128"/>
      <c r="D23" s="129"/>
      <c r="E23" s="112"/>
      <c r="F23" s="111"/>
      <c r="G23" s="112"/>
      <c r="H23" s="111"/>
      <c r="I23" s="113"/>
      <c r="J23" s="421"/>
      <c r="K23" s="109"/>
      <c r="L23" s="112"/>
      <c r="M23" s="112"/>
      <c r="N23" s="111"/>
      <c r="O23" s="112"/>
      <c r="P23" s="111"/>
      <c r="Q23" s="111"/>
      <c r="R23" s="111"/>
      <c r="S23" s="113"/>
    </row>
    <row r="24" spans="2:19" ht="32.25" customHeight="1" x14ac:dyDescent="0.15">
      <c r="B24" s="109"/>
      <c r="C24" s="426"/>
      <c r="D24" s="427"/>
      <c r="E24" s="112"/>
      <c r="F24" s="111"/>
      <c r="G24" s="112"/>
      <c r="H24" s="111"/>
      <c r="I24" s="113"/>
      <c r="J24" s="421"/>
      <c r="K24" s="109"/>
      <c r="L24" s="115"/>
      <c r="M24" s="112"/>
      <c r="N24" s="111"/>
      <c r="O24" s="112"/>
      <c r="P24" s="111"/>
      <c r="Q24" s="111"/>
      <c r="R24" s="111"/>
      <c r="S24" s="113"/>
    </row>
    <row r="25" spans="2:19" ht="32.25" customHeight="1" x14ac:dyDescent="0.15">
      <c r="B25" s="109"/>
      <c r="C25" s="426"/>
      <c r="D25" s="427"/>
      <c r="E25" s="112"/>
      <c r="F25" s="111"/>
      <c r="G25" s="112"/>
      <c r="H25" s="111"/>
      <c r="I25" s="113"/>
      <c r="J25" s="421"/>
      <c r="K25" s="109"/>
      <c r="L25" s="115"/>
      <c r="M25" s="112"/>
      <c r="N25" s="111"/>
      <c r="O25" s="112"/>
      <c r="P25" s="111"/>
      <c r="Q25" s="111"/>
      <c r="R25" s="111"/>
      <c r="S25" s="113"/>
    </row>
    <row r="26" spans="2:19" ht="32.25" customHeight="1" x14ac:dyDescent="0.15">
      <c r="B26" s="109"/>
      <c r="C26" s="417"/>
      <c r="D26" s="418"/>
      <c r="E26" s="112"/>
      <c r="F26" s="111"/>
      <c r="G26" s="112"/>
      <c r="H26" s="111"/>
      <c r="I26" s="113"/>
      <c r="J26" s="421"/>
      <c r="K26" s="109"/>
      <c r="L26" s="112"/>
      <c r="M26" s="112"/>
      <c r="N26" s="112"/>
      <c r="O26" s="112"/>
      <c r="P26" s="111"/>
      <c r="Q26" s="111"/>
      <c r="R26" s="111"/>
      <c r="S26" s="113"/>
    </row>
    <row r="27" spans="2:19" ht="32.25" customHeight="1" x14ac:dyDescent="0.15">
      <c r="B27" s="109"/>
      <c r="C27" s="417"/>
      <c r="D27" s="418"/>
      <c r="E27" s="112"/>
      <c r="F27" s="111"/>
      <c r="G27" s="112"/>
      <c r="H27" s="111"/>
      <c r="I27" s="113"/>
      <c r="J27" s="421"/>
      <c r="K27" s="109"/>
      <c r="L27" s="112"/>
      <c r="M27" s="112"/>
      <c r="N27" s="112"/>
      <c r="O27" s="112"/>
      <c r="P27" s="111"/>
      <c r="Q27" s="111"/>
      <c r="R27" s="111"/>
      <c r="S27" s="113"/>
    </row>
    <row r="28" spans="2:19" ht="32.25" customHeight="1" x14ac:dyDescent="0.15">
      <c r="B28" s="109"/>
      <c r="C28" s="417"/>
      <c r="D28" s="418"/>
      <c r="E28" s="112"/>
      <c r="F28" s="111"/>
      <c r="G28" s="112"/>
      <c r="H28" s="111"/>
      <c r="I28" s="113"/>
      <c r="J28" s="421"/>
      <c r="K28" s="109"/>
      <c r="L28" s="112"/>
      <c r="M28" s="112"/>
      <c r="N28" s="112"/>
      <c r="O28" s="112"/>
      <c r="P28" s="111"/>
      <c r="Q28" s="111"/>
      <c r="R28" s="111"/>
      <c r="S28" s="113"/>
    </row>
    <row r="29" spans="2:19" ht="32.25" customHeight="1" x14ac:dyDescent="0.15">
      <c r="B29" s="109"/>
      <c r="C29" s="417"/>
      <c r="D29" s="418"/>
      <c r="E29" s="112"/>
      <c r="F29" s="111"/>
      <c r="G29" s="112"/>
      <c r="H29" s="111"/>
      <c r="I29" s="113"/>
      <c r="J29" s="421"/>
      <c r="K29" s="109"/>
      <c r="L29" s="112"/>
      <c r="M29" s="112"/>
      <c r="N29" s="112"/>
      <c r="O29" s="112"/>
      <c r="P29" s="111"/>
      <c r="Q29" s="111"/>
      <c r="R29" s="111"/>
      <c r="S29" s="113"/>
    </row>
    <row r="30" spans="2:19" ht="32.25" customHeight="1" x14ac:dyDescent="0.15">
      <c r="B30" s="109"/>
      <c r="C30" s="417"/>
      <c r="D30" s="418"/>
      <c r="E30" s="112"/>
      <c r="F30" s="111"/>
      <c r="G30" s="112"/>
      <c r="H30" s="111"/>
      <c r="I30" s="113"/>
      <c r="J30" s="421"/>
      <c r="K30" s="109"/>
      <c r="L30" s="112"/>
      <c r="M30" s="112"/>
      <c r="N30" s="112"/>
      <c r="O30" s="112"/>
      <c r="P30" s="111"/>
      <c r="Q30" s="111"/>
      <c r="R30" s="111"/>
      <c r="S30" s="113"/>
    </row>
    <row r="31" spans="2:19" ht="32.25" customHeight="1" x14ac:dyDescent="0.15">
      <c r="B31" s="109"/>
      <c r="C31" s="417"/>
      <c r="D31" s="418"/>
      <c r="E31" s="112"/>
      <c r="F31" s="111"/>
      <c r="G31" s="112"/>
      <c r="H31" s="111"/>
      <c r="I31" s="113"/>
      <c r="J31" s="421"/>
      <c r="K31" s="109"/>
      <c r="L31" s="112"/>
      <c r="M31" s="112"/>
      <c r="N31" s="112"/>
      <c r="O31" s="112"/>
      <c r="P31" s="111"/>
      <c r="Q31" s="111"/>
      <c r="R31" s="111"/>
      <c r="S31" s="113"/>
    </row>
    <row r="32" spans="2:19" ht="32.25" customHeight="1" x14ac:dyDescent="0.15">
      <c r="B32" s="109"/>
      <c r="C32" s="417"/>
      <c r="D32" s="418"/>
      <c r="E32" s="112"/>
      <c r="F32" s="111"/>
      <c r="G32" s="112"/>
      <c r="H32" s="111"/>
      <c r="I32" s="113"/>
      <c r="J32" s="421"/>
      <c r="K32" s="109"/>
      <c r="L32" s="112"/>
      <c r="M32" s="112"/>
      <c r="N32" s="112"/>
      <c r="O32" s="112"/>
      <c r="P32" s="111"/>
      <c r="Q32" s="111"/>
      <c r="R32" s="111"/>
      <c r="S32" s="113"/>
    </row>
    <row r="33" spans="2:19" ht="32.25" customHeight="1" x14ac:dyDescent="0.15">
      <c r="B33" s="109"/>
      <c r="C33" s="417"/>
      <c r="D33" s="418"/>
      <c r="E33" s="112"/>
      <c r="F33" s="111"/>
      <c r="G33" s="112"/>
      <c r="H33" s="111"/>
      <c r="I33" s="113"/>
      <c r="J33" s="421"/>
      <c r="K33" s="109"/>
      <c r="L33" s="112"/>
      <c r="M33" s="112"/>
      <c r="N33" s="112"/>
      <c r="O33" s="112"/>
      <c r="P33" s="111"/>
      <c r="Q33" s="111"/>
      <c r="R33" s="111"/>
      <c r="S33" s="113"/>
    </row>
    <row r="34" spans="2:19" ht="32.25" customHeight="1" x14ac:dyDescent="0.15">
      <c r="B34" s="109"/>
      <c r="C34" s="417"/>
      <c r="D34" s="418"/>
      <c r="E34" s="112"/>
      <c r="F34" s="111"/>
      <c r="G34" s="112"/>
      <c r="H34" s="111"/>
      <c r="I34" s="113"/>
      <c r="J34" s="421"/>
      <c r="K34" s="109"/>
      <c r="L34" s="112"/>
      <c r="M34" s="112"/>
      <c r="N34" s="112"/>
      <c r="O34" s="112"/>
      <c r="P34" s="111"/>
      <c r="Q34" s="111"/>
      <c r="R34" s="111"/>
      <c r="S34" s="113"/>
    </row>
    <row r="35" spans="2:19" ht="32.25" customHeight="1" x14ac:dyDescent="0.15">
      <c r="B35" s="109"/>
      <c r="C35" s="417"/>
      <c r="D35" s="418"/>
      <c r="E35" s="112"/>
      <c r="F35" s="111"/>
      <c r="G35" s="112"/>
      <c r="H35" s="111"/>
      <c r="I35" s="113"/>
      <c r="J35" s="421"/>
      <c r="K35" s="109"/>
      <c r="L35" s="112"/>
      <c r="M35" s="112"/>
      <c r="N35" s="112"/>
      <c r="O35" s="112"/>
      <c r="P35" s="111"/>
      <c r="Q35" s="111"/>
      <c r="R35" s="111"/>
      <c r="S35" s="113"/>
    </row>
    <row r="36" spans="2:19" ht="32.25" customHeight="1" x14ac:dyDescent="0.15">
      <c r="B36" s="109"/>
      <c r="C36" s="417"/>
      <c r="D36" s="418"/>
      <c r="E36" s="112"/>
      <c r="F36" s="111"/>
      <c r="G36" s="112"/>
      <c r="H36" s="111"/>
      <c r="I36" s="113"/>
      <c r="J36" s="421"/>
      <c r="K36" s="109"/>
      <c r="L36" s="112"/>
      <c r="M36" s="112"/>
      <c r="N36" s="112"/>
      <c r="O36" s="112"/>
      <c r="P36" s="111"/>
      <c r="Q36" s="111"/>
      <c r="R36" s="111"/>
      <c r="S36" s="113"/>
    </row>
    <row r="37" spans="2:19" ht="32.25" customHeight="1" x14ac:dyDescent="0.15">
      <c r="B37" s="109"/>
      <c r="C37" s="417"/>
      <c r="D37" s="418"/>
      <c r="E37" s="112"/>
      <c r="F37" s="111"/>
      <c r="G37" s="112"/>
      <c r="H37" s="111"/>
      <c r="I37" s="113"/>
      <c r="J37" s="421"/>
      <c r="K37" s="109"/>
      <c r="L37" s="112"/>
      <c r="M37" s="112"/>
      <c r="N37" s="112"/>
      <c r="O37" s="112"/>
      <c r="P37" s="111"/>
      <c r="Q37" s="111"/>
      <c r="R37" s="111"/>
      <c r="S37" s="113"/>
    </row>
    <row r="38" spans="2:19" ht="32.25" customHeight="1" x14ac:dyDescent="0.15">
      <c r="B38" s="16"/>
      <c r="C38" s="430"/>
      <c r="D38" s="431"/>
      <c r="E38" s="15"/>
      <c r="F38" s="14"/>
      <c r="G38" s="15"/>
      <c r="H38" s="14"/>
      <c r="I38" s="17"/>
      <c r="K38" s="16"/>
      <c r="L38" s="15"/>
      <c r="M38" s="15"/>
      <c r="N38" s="15"/>
      <c r="O38" s="15"/>
      <c r="P38" s="14"/>
      <c r="Q38" s="14"/>
      <c r="R38" s="14"/>
      <c r="S38" s="17"/>
    </row>
    <row r="39" spans="2:19" ht="32.25" customHeight="1" x14ac:dyDescent="0.15">
      <c r="B39" s="16"/>
      <c r="C39" s="430"/>
      <c r="D39" s="431"/>
      <c r="E39" s="15"/>
      <c r="F39" s="14"/>
      <c r="G39" s="15"/>
      <c r="H39" s="14"/>
      <c r="I39" s="17"/>
      <c r="K39" s="16"/>
      <c r="L39" s="15"/>
      <c r="M39" s="15"/>
      <c r="N39" s="15"/>
      <c r="O39" s="15"/>
      <c r="P39" s="14"/>
      <c r="Q39" s="14"/>
      <c r="R39" s="14"/>
      <c r="S39" s="17"/>
    </row>
    <row r="40" spans="2:19" ht="32.25" customHeight="1" thickBot="1" x14ac:dyDescent="0.2">
      <c r="B40" s="130"/>
      <c r="C40" s="428"/>
      <c r="D40" s="429"/>
      <c r="E40" s="131"/>
      <c r="F40" s="132"/>
      <c r="G40" s="131"/>
      <c r="H40" s="132"/>
      <c r="I40" s="133"/>
      <c r="K40" s="130"/>
      <c r="L40" s="131"/>
      <c r="M40" s="131"/>
      <c r="N40" s="131"/>
      <c r="O40" s="131"/>
      <c r="P40" s="132"/>
      <c r="Q40" s="132"/>
      <c r="R40" s="132"/>
      <c r="S40" s="133"/>
    </row>
    <row r="41" spans="2:19" ht="7.5" customHeight="1" x14ac:dyDescent="0.15">
      <c r="B41"/>
    </row>
    <row r="42" spans="2:19" ht="17.25" customHeight="1" x14ac:dyDescent="0.15">
      <c r="B42"/>
    </row>
  </sheetData>
  <mergeCells count="35">
    <mergeCell ref="C40:D40"/>
    <mergeCell ref="C29:D29"/>
    <mergeCell ref="C30:D30"/>
    <mergeCell ref="C31:D31"/>
    <mergeCell ref="C32:D32"/>
    <mergeCell ref="C33:D33"/>
    <mergeCell ref="C34:D34"/>
    <mergeCell ref="C35:D35"/>
    <mergeCell ref="C36:D36"/>
    <mergeCell ref="C37:D37"/>
    <mergeCell ref="C38:D38"/>
    <mergeCell ref="C39:D39"/>
    <mergeCell ref="C28:D28"/>
    <mergeCell ref="C10:D10"/>
    <mergeCell ref="J10:J37"/>
    <mergeCell ref="C11:D11"/>
    <mergeCell ref="C12:D12"/>
    <mergeCell ref="C13:D13"/>
    <mergeCell ref="C14:D14"/>
    <mergeCell ref="C15:D15"/>
    <mergeCell ref="C16:D16"/>
    <mergeCell ref="C18:D18"/>
    <mergeCell ref="C20:D20"/>
    <mergeCell ref="C22:D22"/>
    <mergeCell ref="C24:D24"/>
    <mergeCell ref="C25:D25"/>
    <mergeCell ref="C26:D26"/>
    <mergeCell ref="C27:D27"/>
    <mergeCell ref="B1:I1"/>
    <mergeCell ref="C3:E3"/>
    <mergeCell ref="C5:E5"/>
    <mergeCell ref="B7:L7"/>
    <mergeCell ref="B9:I9"/>
    <mergeCell ref="K9:S9"/>
    <mergeCell ref="B8:I8"/>
  </mergeCells>
  <phoneticPr fontId="1"/>
  <printOptions horizontalCentered="1" verticalCentered="1"/>
  <pageMargins left="0.70866141732283472" right="0.70866141732283472" top="0.74803149606299213" bottom="0.74803149606299213" header="0.31496062992125984" footer="0.31496062992125984"/>
  <pageSetup paperSize="9" scale="46"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showGridLines="0" workbookViewId="0"/>
  </sheetViews>
  <sheetFormatPr defaultColWidth="14.25" defaultRowHeight="13.5" x14ac:dyDescent="0.15"/>
  <cols>
    <col min="1" max="1" width="0.625" customWidth="1"/>
    <col min="2" max="2" width="22.75" customWidth="1"/>
    <col min="3" max="3" width="12.75" customWidth="1"/>
    <col min="4" max="9" width="9.125" customWidth="1"/>
    <col min="10" max="10" width="1" customWidth="1"/>
  </cols>
  <sheetData>
    <row r="1" spans="1:11" ht="21" customHeight="1" thickBot="1" x14ac:dyDescent="0.2">
      <c r="A1" s="205"/>
      <c r="B1" s="206" t="s">
        <v>169</v>
      </c>
      <c r="C1" s="206"/>
      <c r="D1" s="206"/>
      <c r="E1" s="206"/>
      <c r="F1" s="205"/>
      <c r="G1" s="205"/>
      <c r="H1" s="205"/>
      <c r="I1" s="205"/>
      <c r="J1" s="205"/>
    </row>
    <row r="2" spans="1:11" ht="21" customHeight="1" thickBot="1" x14ac:dyDescent="0.2">
      <c r="A2" s="205"/>
      <c r="B2" s="444" t="s">
        <v>137</v>
      </c>
      <c r="C2" s="444"/>
      <c r="D2" s="444"/>
      <c r="E2" s="207"/>
      <c r="F2" s="208"/>
      <c r="G2" s="207" t="s">
        <v>94</v>
      </c>
      <c r="H2" s="149"/>
      <c r="I2" s="148" t="s">
        <v>34</v>
      </c>
      <c r="J2" s="206"/>
      <c r="K2" s="88"/>
    </row>
    <row r="3" spans="1:11" ht="21" customHeight="1" x14ac:dyDescent="0.15">
      <c r="A3" s="205"/>
      <c r="B3" s="206" t="s">
        <v>138</v>
      </c>
      <c r="C3" s="206"/>
      <c r="D3" s="205"/>
      <c r="E3" s="205"/>
      <c r="F3" s="205"/>
      <c r="G3" s="205"/>
      <c r="H3" s="209"/>
      <c r="I3" s="210" t="s">
        <v>35</v>
      </c>
      <c r="J3" s="205"/>
    </row>
    <row r="4" spans="1:11" ht="5.25" customHeight="1" x14ac:dyDescent="0.15">
      <c r="A4" s="205"/>
      <c r="B4" s="205"/>
      <c r="C4" s="205"/>
      <c r="D4" s="205"/>
      <c r="E4" s="205"/>
      <c r="F4" s="205"/>
      <c r="G4" s="205"/>
      <c r="H4" s="205"/>
      <c r="I4" s="205"/>
      <c r="J4" s="205"/>
    </row>
    <row r="5" spans="1:11" ht="21" customHeight="1" x14ac:dyDescent="0.15">
      <c r="A5" s="205"/>
      <c r="B5" s="445" t="s">
        <v>24</v>
      </c>
      <c r="C5" s="211" t="s">
        <v>95</v>
      </c>
      <c r="D5" s="445" t="s">
        <v>57</v>
      </c>
      <c r="E5" s="445"/>
      <c r="F5" s="445" t="s">
        <v>56</v>
      </c>
      <c r="G5" s="445"/>
      <c r="H5" s="445" t="s">
        <v>58</v>
      </c>
      <c r="I5" s="445"/>
      <c r="J5" s="205"/>
    </row>
    <row r="6" spans="1:11" ht="51" customHeight="1" x14ac:dyDescent="0.15">
      <c r="A6" s="205"/>
      <c r="B6" s="445"/>
      <c r="C6" s="212" t="s">
        <v>139</v>
      </c>
      <c r="D6" s="212" t="s">
        <v>140</v>
      </c>
      <c r="E6" s="212" t="s">
        <v>141</v>
      </c>
      <c r="F6" s="212" t="s">
        <v>142</v>
      </c>
      <c r="G6" s="212" t="s">
        <v>143</v>
      </c>
      <c r="H6" s="212" t="s">
        <v>144</v>
      </c>
      <c r="I6" s="212" t="s">
        <v>145</v>
      </c>
      <c r="J6" s="205"/>
    </row>
    <row r="7" spans="1:11" ht="23.25" customHeight="1" x14ac:dyDescent="0.15">
      <c r="A7" s="205"/>
      <c r="B7" s="168"/>
      <c r="C7" s="169"/>
      <c r="D7" s="170"/>
      <c r="E7" s="183">
        <f>IF(C7&gt;1,D7/C7,0)</f>
        <v>0</v>
      </c>
      <c r="F7" s="170"/>
      <c r="G7" s="183">
        <f>IF(C7&gt;1,F7/C7,0)</f>
        <v>0</v>
      </c>
      <c r="H7" s="170">
        <f>SUM(D7,F7)</f>
        <v>0</v>
      </c>
      <c r="I7" s="183">
        <f>IF(C7&gt;1,H7/C7,0)</f>
        <v>0</v>
      </c>
      <c r="J7" s="205"/>
    </row>
    <row r="8" spans="1:11" ht="23.25" customHeight="1" x14ac:dyDescent="0.15">
      <c r="A8" s="205"/>
      <c r="B8" s="171"/>
      <c r="C8" s="172"/>
      <c r="D8" s="173"/>
      <c r="E8" s="184">
        <f t="shared" ref="E8:E17" si="0">IF(C8&gt;1,D8/C8,0)</f>
        <v>0</v>
      </c>
      <c r="F8" s="173"/>
      <c r="G8" s="184">
        <f t="shared" ref="G8:G17" si="1">IF(C8&gt;1,F8/C8,0)</f>
        <v>0</v>
      </c>
      <c r="H8" s="173">
        <f t="shared" ref="H8:H16" si="2">SUM(D8,F8)</f>
        <v>0</v>
      </c>
      <c r="I8" s="184">
        <f t="shared" ref="I8:I17" si="3">IF(C8&gt;1,H8/C8,0)</f>
        <v>0</v>
      </c>
      <c r="J8" s="205"/>
    </row>
    <row r="9" spans="1:11" ht="23.25" customHeight="1" x14ac:dyDescent="0.15">
      <c r="A9" s="205"/>
      <c r="B9" s="171"/>
      <c r="C9" s="172"/>
      <c r="D9" s="173"/>
      <c r="E9" s="184">
        <f t="shared" si="0"/>
        <v>0</v>
      </c>
      <c r="F9" s="173"/>
      <c r="G9" s="184">
        <f t="shared" si="1"/>
        <v>0</v>
      </c>
      <c r="H9" s="173">
        <f t="shared" si="2"/>
        <v>0</v>
      </c>
      <c r="I9" s="184">
        <f t="shared" si="3"/>
        <v>0</v>
      </c>
      <c r="J9" s="205"/>
    </row>
    <row r="10" spans="1:11" ht="23.25" customHeight="1" x14ac:dyDescent="0.15">
      <c r="A10" s="205"/>
      <c r="B10" s="171"/>
      <c r="C10" s="172"/>
      <c r="D10" s="173"/>
      <c r="E10" s="184">
        <f t="shared" si="0"/>
        <v>0</v>
      </c>
      <c r="F10" s="173"/>
      <c r="G10" s="184">
        <f t="shared" si="1"/>
        <v>0</v>
      </c>
      <c r="H10" s="173">
        <f t="shared" si="2"/>
        <v>0</v>
      </c>
      <c r="I10" s="184">
        <f t="shared" si="3"/>
        <v>0</v>
      </c>
      <c r="J10" s="205"/>
    </row>
    <row r="11" spans="1:11" ht="23.25" customHeight="1" x14ac:dyDescent="0.15">
      <c r="A11" s="205"/>
      <c r="B11" s="171"/>
      <c r="C11" s="172"/>
      <c r="D11" s="173"/>
      <c r="E11" s="184">
        <f t="shared" si="0"/>
        <v>0</v>
      </c>
      <c r="F11" s="173"/>
      <c r="G11" s="184">
        <f t="shared" si="1"/>
        <v>0</v>
      </c>
      <c r="H11" s="173">
        <f t="shared" si="2"/>
        <v>0</v>
      </c>
      <c r="I11" s="184">
        <f t="shared" si="3"/>
        <v>0</v>
      </c>
      <c r="J11" s="205"/>
    </row>
    <row r="12" spans="1:11" ht="23.25" customHeight="1" x14ac:dyDescent="0.15">
      <c r="A12" s="205"/>
      <c r="B12" s="174"/>
      <c r="C12" s="172"/>
      <c r="D12" s="172"/>
      <c r="E12" s="184">
        <f t="shared" si="0"/>
        <v>0</v>
      </c>
      <c r="F12" s="172"/>
      <c r="G12" s="184">
        <f t="shared" si="1"/>
        <v>0</v>
      </c>
      <c r="H12" s="173">
        <f t="shared" si="2"/>
        <v>0</v>
      </c>
      <c r="I12" s="184">
        <f t="shared" si="3"/>
        <v>0</v>
      </c>
      <c r="J12" s="205"/>
    </row>
    <row r="13" spans="1:11" ht="23.25" customHeight="1" x14ac:dyDescent="0.15">
      <c r="A13" s="205"/>
      <c r="B13" s="174"/>
      <c r="C13" s="172"/>
      <c r="D13" s="172"/>
      <c r="E13" s="184">
        <f t="shared" si="0"/>
        <v>0</v>
      </c>
      <c r="F13" s="172"/>
      <c r="G13" s="184">
        <f t="shared" si="1"/>
        <v>0</v>
      </c>
      <c r="H13" s="173">
        <f t="shared" si="2"/>
        <v>0</v>
      </c>
      <c r="I13" s="184">
        <f t="shared" si="3"/>
        <v>0</v>
      </c>
      <c r="J13" s="205"/>
    </row>
    <row r="14" spans="1:11" ht="23.25" customHeight="1" x14ac:dyDescent="0.15">
      <c r="A14" s="205"/>
      <c r="B14" s="174"/>
      <c r="C14" s="172"/>
      <c r="D14" s="172"/>
      <c r="E14" s="184">
        <f t="shared" si="0"/>
        <v>0</v>
      </c>
      <c r="F14" s="172"/>
      <c r="G14" s="184">
        <f t="shared" si="1"/>
        <v>0</v>
      </c>
      <c r="H14" s="173">
        <f t="shared" si="2"/>
        <v>0</v>
      </c>
      <c r="I14" s="184">
        <f t="shared" si="3"/>
        <v>0</v>
      </c>
      <c r="J14" s="205"/>
    </row>
    <row r="15" spans="1:11" ht="23.25" customHeight="1" x14ac:dyDescent="0.15">
      <c r="A15" s="205"/>
      <c r="B15" s="171"/>
      <c r="C15" s="172"/>
      <c r="D15" s="172"/>
      <c r="E15" s="184">
        <f t="shared" si="0"/>
        <v>0</v>
      </c>
      <c r="F15" s="172"/>
      <c r="G15" s="184">
        <f t="shared" si="1"/>
        <v>0</v>
      </c>
      <c r="H15" s="173">
        <f t="shared" si="2"/>
        <v>0</v>
      </c>
      <c r="I15" s="184">
        <f t="shared" si="3"/>
        <v>0</v>
      </c>
      <c r="J15" s="205"/>
    </row>
    <row r="16" spans="1:11" ht="23.25" customHeight="1" x14ac:dyDescent="0.15">
      <c r="A16" s="205"/>
      <c r="B16" s="175"/>
      <c r="C16" s="176"/>
      <c r="D16" s="176"/>
      <c r="E16" s="185">
        <f t="shared" si="0"/>
        <v>0</v>
      </c>
      <c r="F16" s="176"/>
      <c r="G16" s="185">
        <f t="shared" si="1"/>
        <v>0</v>
      </c>
      <c r="H16" s="177">
        <f t="shared" si="2"/>
        <v>0</v>
      </c>
      <c r="I16" s="185">
        <f t="shared" si="3"/>
        <v>0</v>
      </c>
      <c r="J16" s="205"/>
    </row>
    <row r="17" spans="1:10" ht="23.25" customHeight="1" x14ac:dyDescent="0.15">
      <c r="A17" s="205"/>
      <c r="B17" s="213" t="s">
        <v>59</v>
      </c>
      <c r="C17" s="214">
        <f>SUM(C7:C16)</f>
        <v>0</v>
      </c>
      <c r="D17" s="214">
        <f>SUM(D7:D16)</f>
        <v>0</v>
      </c>
      <c r="E17" s="186">
        <f t="shared" si="0"/>
        <v>0</v>
      </c>
      <c r="F17" s="214">
        <f>SUM(F7:F16)</f>
        <v>0</v>
      </c>
      <c r="G17" s="186">
        <f t="shared" si="1"/>
        <v>0</v>
      </c>
      <c r="H17" s="214">
        <f>SUM(H7:H16)</f>
        <v>0</v>
      </c>
      <c r="I17" s="185">
        <f t="shared" si="3"/>
        <v>0</v>
      </c>
      <c r="J17" s="205"/>
    </row>
    <row r="18" spans="1:10" ht="21" customHeight="1" x14ac:dyDescent="0.15">
      <c r="A18" s="205"/>
      <c r="B18" s="206"/>
      <c r="C18" s="206"/>
      <c r="D18" s="206"/>
      <c r="E18" s="206"/>
      <c r="F18" s="206"/>
      <c r="G18" s="206"/>
      <c r="H18" s="206"/>
      <c r="I18" s="206"/>
      <c r="J18" s="205"/>
    </row>
    <row r="19" spans="1:10" ht="21" customHeight="1" x14ac:dyDescent="0.15">
      <c r="A19" s="205"/>
      <c r="B19" s="206" t="s">
        <v>60</v>
      </c>
      <c r="C19" s="206"/>
      <c r="D19" s="205"/>
      <c r="E19" s="205"/>
      <c r="F19" s="205"/>
      <c r="G19" s="205"/>
      <c r="H19" s="205"/>
      <c r="I19" s="205"/>
      <c r="J19" s="205"/>
    </row>
    <row r="20" spans="1:10" ht="4.5" customHeight="1" x14ac:dyDescent="0.15">
      <c r="A20" s="205"/>
      <c r="B20" s="205"/>
      <c r="C20" s="205"/>
      <c r="D20" s="205"/>
      <c r="E20" s="205"/>
      <c r="F20" s="205"/>
      <c r="G20" s="205"/>
      <c r="H20" s="205"/>
      <c r="I20" s="205"/>
      <c r="J20" s="205"/>
    </row>
    <row r="21" spans="1:10" ht="31.5" customHeight="1" x14ac:dyDescent="0.15">
      <c r="A21" s="205"/>
      <c r="B21" s="445" t="s">
        <v>24</v>
      </c>
      <c r="C21" s="446" t="s">
        <v>132</v>
      </c>
      <c r="D21" s="447"/>
      <c r="E21" s="212" t="s">
        <v>61</v>
      </c>
      <c r="F21" s="215" t="s">
        <v>62</v>
      </c>
      <c r="G21" s="215" t="s">
        <v>96</v>
      </c>
      <c r="H21" s="445" t="s">
        <v>60</v>
      </c>
      <c r="I21" s="445"/>
      <c r="J21" s="205"/>
    </row>
    <row r="22" spans="1:10" ht="39" customHeight="1" x14ac:dyDescent="0.15">
      <c r="A22" s="205"/>
      <c r="B22" s="445"/>
      <c r="C22" s="445" t="s">
        <v>97</v>
      </c>
      <c r="D22" s="445"/>
      <c r="E22" s="212" t="s">
        <v>146</v>
      </c>
      <c r="F22" s="212" t="s">
        <v>147</v>
      </c>
      <c r="G22" s="212" t="s">
        <v>148</v>
      </c>
      <c r="H22" s="446" t="s">
        <v>149</v>
      </c>
      <c r="I22" s="447"/>
      <c r="J22" s="205"/>
    </row>
    <row r="23" spans="1:10" ht="23.25" customHeight="1" x14ac:dyDescent="0.15">
      <c r="A23" s="205"/>
      <c r="B23" s="168"/>
      <c r="C23" s="441"/>
      <c r="D23" s="442"/>
      <c r="E23" s="178"/>
      <c r="F23" s="179"/>
      <c r="G23" s="187">
        <f>E23+F23</f>
        <v>0</v>
      </c>
      <c r="H23" s="443">
        <f>IF(C23&gt;1,C23/G23,0)</f>
        <v>0</v>
      </c>
      <c r="I23" s="443"/>
      <c r="J23" s="205"/>
    </row>
    <row r="24" spans="1:10" ht="23.25" customHeight="1" x14ac:dyDescent="0.15">
      <c r="A24" s="205"/>
      <c r="B24" s="171"/>
      <c r="C24" s="438"/>
      <c r="D24" s="439"/>
      <c r="E24" s="180"/>
      <c r="F24" s="181"/>
      <c r="G24" s="188">
        <f t="shared" ref="G24:G32" si="4">E24+F24</f>
        <v>0</v>
      </c>
      <c r="H24" s="440">
        <f t="shared" ref="H24:H33" si="5">IF(C24&gt;1,C24/G24,0)</f>
        <v>0</v>
      </c>
      <c r="I24" s="440"/>
      <c r="J24" s="205"/>
    </row>
    <row r="25" spans="1:10" ht="23.25" customHeight="1" x14ac:dyDescent="0.15">
      <c r="A25" s="205"/>
      <c r="B25" s="171"/>
      <c r="C25" s="438"/>
      <c r="D25" s="439"/>
      <c r="E25" s="180"/>
      <c r="F25" s="181"/>
      <c r="G25" s="188">
        <f t="shared" si="4"/>
        <v>0</v>
      </c>
      <c r="H25" s="440">
        <f t="shared" si="5"/>
        <v>0</v>
      </c>
      <c r="I25" s="440"/>
      <c r="J25" s="205"/>
    </row>
    <row r="26" spans="1:10" ht="23.25" customHeight="1" x14ac:dyDescent="0.15">
      <c r="A26" s="205"/>
      <c r="B26" s="171"/>
      <c r="C26" s="438"/>
      <c r="D26" s="439"/>
      <c r="E26" s="180"/>
      <c r="F26" s="181"/>
      <c r="G26" s="188">
        <f t="shared" si="4"/>
        <v>0</v>
      </c>
      <c r="H26" s="440">
        <f t="shared" si="5"/>
        <v>0</v>
      </c>
      <c r="I26" s="440"/>
      <c r="J26" s="205"/>
    </row>
    <row r="27" spans="1:10" ht="23.25" customHeight="1" x14ac:dyDescent="0.15">
      <c r="A27" s="205"/>
      <c r="B27" s="171"/>
      <c r="C27" s="438"/>
      <c r="D27" s="439"/>
      <c r="E27" s="180"/>
      <c r="F27" s="181"/>
      <c r="G27" s="188">
        <f t="shared" si="4"/>
        <v>0</v>
      </c>
      <c r="H27" s="440">
        <f t="shared" si="5"/>
        <v>0</v>
      </c>
      <c r="I27" s="440"/>
      <c r="J27" s="205"/>
    </row>
    <row r="28" spans="1:10" ht="23.25" customHeight="1" x14ac:dyDescent="0.15">
      <c r="A28" s="205"/>
      <c r="B28" s="174"/>
      <c r="C28" s="438"/>
      <c r="D28" s="439"/>
      <c r="E28" s="180"/>
      <c r="F28" s="180"/>
      <c r="G28" s="188">
        <f t="shared" si="4"/>
        <v>0</v>
      </c>
      <c r="H28" s="440">
        <f t="shared" si="5"/>
        <v>0</v>
      </c>
      <c r="I28" s="440"/>
      <c r="J28" s="205"/>
    </row>
    <row r="29" spans="1:10" ht="23.25" customHeight="1" x14ac:dyDescent="0.15">
      <c r="A29" s="205"/>
      <c r="B29" s="174"/>
      <c r="C29" s="438"/>
      <c r="D29" s="439"/>
      <c r="E29" s="180"/>
      <c r="F29" s="180"/>
      <c r="G29" s="188">
        <f t="shared" si="4"/>
        <v>0</v>
      </c>
      <c r="H29" s="440">
        <f t="shared" si="5"/>
        <v>0</v>
      </c>
      <c r="I29" s="440"/>
      <c r="J29" s="205"/>
    </row>
    <row r="30" spans="1:10" ht="23.25" customHeight="1" x14ac:dyDescent="0.15">
      <c r="A30" s="205"/>
      <c r="B30" s="174"/>
      <c r="C30" s="438"/>
      <c r="D30" s="439"/>
      <c r="E30" s="180"/>
      <c r="F30" s="180"/>
      <c r="G30" s="188">
        <f t="shared" si="4"/>
        <v>0</v>
      </c>
      <c r="H30" s="440">
        <f t="shared" si="5"/>
        <v>0</v>
      </c>
      <c r="I30" s="440"/>
      <c r="J30" s="205"/>
    </row>
    <row r="31" spans="1:10" ht="23.25" customHeight="1" x14ac:dyDescent="0.15">
      <c r="A31" s="205"/>
      <c r="B31" s="171"/>
      <c r="C31" s="438"/>
      <c r="D31" s="439"/>
      <c r="E31" s="180"/>
      <c r="F31" s="180"/>
      <c r="G31" s="188">
        <f t="shared" si="4"/>
        <v>0</v>
      </c>
      <c r="H31" s="440">
        <f t="shared" si="5"/>
        <v>0</v>
      </c>
      <c r="I31" s="440"/>
      <c r="J31" s="205"/>
    </row>
    <row r="32" spans="1:10" ht="23.25" customHeight="1" x14ac:dyDescent="0.15">
      <c r="A32" s="205"/>
      <c r="B32" s="175"/>
      <c r="C32" s="432"/>
      <c r="D32" s="433"/>
      <c r="E32" s="182"/>
      <c r="F32" s="182"/>
      <c r="G32" s="189">
        <f t="shared" si="4"/>
        <v>0</v>
      </c>
      <c r="H32" s="434">
        <f t="shared" si="5"/>
        <v>0</v>
      </c>
      <c r="I32" s="434"/>
      <c r="J32" s="205"/>
    </row>
    <row r="33" spans="1:10" ht="23.25" customHeight="1" x14ac:dyDescent="0.15">
      <c r="A33" s="205"/>
      <c r="B33" s="213" t="s">
        <v>59</v>
      </c>
      <c r="C33" s="435">
        <f>SUM(C23:D32)</f>
        <v>0</v>
      </c>
      <c r="D33" s="436"/>
      <c r="E33" s="190">
        <f>SUM(E23:E32)</f>
        <v>0</v>
      </c>
      <c r="F33" s="190">
        <f>SUM(F23:F32)</f>
        <v>0</v>
      </c>
      <c r="G33" s="190">
        <f t="shared" ref="G33" si="6">SUM(G23:G32)</f>
        <v>0</v>
      </c>
      <c r="H33" s="437">
        <f t="shared" si="5"/>
        <v>0</v>
      </c>
      <c r="I33" s="437"/>
      <c r="J33" s="205"/>
    </row>
    <row r="34" spans="1:10" ht="21" customHeight="1" x14ac:dyDescent="0.15">
      <c r="A34" s="205"/>
      <c r="B34" s="206" t="s">
        <v>170</v>
      </c>
      <c r="C34" s="205"/>
      <c r="D34" s="205"/>
      <c r="E34" s="205"/>
      <c r="F34" s="205"/>
      <c r="G34" s="205"/>
      <c r="H34" s="205"/>
      <c r="I34" s="205"/>
      <c r="J34" s="205"/>
    </row>
    <row r="35" spans="1:10" ht="18.75" customHeight="1" x14ac:dyDescent="0.15">
      <c r="A35" s="205"/>
      <c r="B35" s="206" t="s">
        <v>158</v>
      </c>
      <c r="C35" s="205"/>
      <c r="D35" s="205"/>
      <c r="E35" s="205"/>
      <c r="F35" s="205"/>
      <c r="G35" s="205"/>
      <c r="H35" s="205"/>
      <c r="I35" s="205"/>
      <c r="J35" s="205"/>
    </row>
    <row r="36" spans="1:10" ht="5.25" customHeight="1" x14ac:dyDescent="0.15"/>
  </sheetData>
  <mergeCells count="32">
    <mergeCell ref="B21:B22"/>
    <mergeCell ref="C21:D21"/>
    <mergeCell ref="H21:I21"/>
    <mergeCell ref="C22:D22"/>
    <mergeCell ref="H22:I22"/>
    <mergeCell ref="B2:D2"/>
    <mergeCell ref="B5:B6"/>
    <mergeCell ref="D5:E5"/>
    <mergeCell ref="F5:G5"/>
    <mergeCell ref="H5:I5"/>
    <mergeCell ref="C23:D23"/>
    <mergeCell ref="H23:I23"/>
    <mergeCell ref="C24:D24"/>
    <mergeCell ref="H24:I24"/>
    <mergeCell ref="C25:D25"/>
    <mergeCell ref="H25:I25"/>
    <mergeCell ref="C26:D26"/>
    <mergeCell ref="H26:I26"/>
    <mergeCell ref="C27:D27"/>
    <mergeCell ref="H27:I27"/>
    <mergeCell ref="C28:D28"/>
    <mergeCell ref="H28:I28"/>
    <mergeCell ref="C32:D32"/>
    <mergeCell ref="H32:I32"/>
    <mergeCell ref="C33:D33"/>
    <mergeCell ref="H33:I33"/>
    <mergeCell ref="C29:D29"/>
    <mergeCell ref="H29:I29"/>
    <mergeCell ref="C30:D30"/>
    <mergeCell ref="H30:I30"/>
    <mergeCell ref="C31:D31"/>
    <mergeCell ref="H31:I31"/>
  </mergeCells>
  <phoneticPr fontId="1"/>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49"/>
  <sheetViews>
    <sheetView showGridLines="0" zoomScale="80" zoomScaleNormal="80" workbookViewId="0"/>
  </sheetViews>
  <sheetFormatPr defaultRowHeight="23.45" customHeight="1" x14ac:dyDescent="0.15"/>
  <cols>
    <col min="1" max="1" width="1.125" customWidth="1"/>
    <col min="2" max="2" width="7.75" customWidth="1"/>
    <col min="3" max="3" width="21.5" customWidth="1"/>
    <col min="4" max="4" width="24.25" customWidth="1"/>
    <col min="5" max="5" width="9.625" customWidth="1"/>
    <col min="6" max="13" width="8.875" customWidth="1"/>
    <col min="14" max="14" width="3.75" bestFit="1" customWidth="1"/>
  </cols>
  <sheetData>
    <row r="1" spans="2:13" ht="20.25" customHeight="1" x14ac:dyDescent="0.15">
      <c r="B1" s="448" t="s">
        <v>171</v>
      </c>
      <c r="C1" s="449"/>
      <c r="D1" s="449"/>
      <c r="E1" s="449"/>
      <c r="F1" s="449"/>
    </row>
    <row r="2" spans="2:13" ht="18" customHeight="1" x14ac:dyDescent="0.15">
      <c r="B2" s="450" t="s">
        <v>165</v>
      </c>
      <c r="C2" s="450"/>
      <c r="D2" s="450"/>
      <c r="E2" s="450"/>
      <c r="F2" s="450"/>
      <c r="J2" s="149"/>
      <c r="K2" s="23" t="s">
        <v>34</v>
      </c>
    </row>
    <row r="3" spans="2:13" ht="17.25" customHeight="1" x14ac:dyDescent="0.15">
      <c r="C3" s="146"/>
      <c r="D3" s="146"/>
      <c r="E3" s="146"/>
      <c r="F3" s="146"/>
      <c r="J3" s="150"/>
      <c r="K3" s="27" t="s">
        <v>35</v>
      </c>
    </row>
    <row r="4" spans="2:13" ht="23.45" customHeight="1" thickBot="1" x14ac:dyDescent="0.2">
      <c r="B4" s="451"/>
      <c r="C4" s="451"/>
      <c r="D4" s="451"/>
      <c r="E4" s="451"/>
      <c r="F4" s="451"/>
    </row>
    <row r="5" spans="2:13" ht="23.45" customHeight="1" x14ac:dyDescent="0.15">
      <c r="B5" s="452" t="s">
        <v>126</v>
      </c>
      <c r="C5" s="454" t="s">
        <v>24</v>
      </c>
      <c r="D5" s="454" t="s">
        <v>127</v>
      </c>
      <c r="E5" s="147" t="s">
        <v>131</v>
      </c>
      <c r="F5" s="456" t="s">
        <v>189</v>
      </c>
      <c r="G5" s="456"/>
      <c r="H5" s="456" t="s">
        <v>190</v>
      </c>
      <c r="I5" s="456"/>
      <c r="J5" s="456" t="s">
        <v>191</v>
      </c>
      <c r="K5" s="456"/>
      <c r="L5" s="456" t="s">
        <v>192</v>
      </c>
      <c r="M5" s="457"/>
    </row>
    <row r="6" spans="2:13" ht="54" customHeight="1" thickBot="1" x14ac:dyDescent="0.2">
      <c r="B6" s="453"/>
      <c r="C6" s="455"/>
      <c r="D6" s="455"/>
      <c r="E6" s="144" t="s">
        <v>129</v>
      </c>
      <c r="F6" s="144" t="s">
        <v>129</v>
      </c>
      <c r="G6" s="144" t="s">
        <v>128</v>
      </c>
      <c r="H6" s="144" t="s">
        <v>129</v>
      </c>
      <c r="I6" s="144" t="s">
        <v>128</v>
      </c>
      <c r="J6" s="144" t="s">
        <v>129</v>
      </c>
      <c r="K6" s="144" t="s">
        <v>128</v>
      </c>
      <c r="L6" s="144" t="s">
        <v>129</v>
      </c>
      <c r="M6" s="145" t="s">
        <v>128</v>
      </c>
    </row>
    <row r="7" spans="2:13" ht="23.45" customHeight="1" x14ac:dyDescent="0.15">
      <c r="B7" s="452" t="s">
        <v>184</v>
      </c>
      <c r="C7" s="191"/>
      <c r="D7" s="191"/>
      <c r="E7" s="192"/>
      <c r="F7" s="203">
        <f>($E7/12)*G7</f>
        <v>0</v>
      </c>
      <c r="G7" s="191"/>
      <c r="H7" s="203">
        <f>($E7/12)*I7</f>
        <v>0</v>
      </c>
      <c r="I7" s="191"/>
      <c r="J7" s="203">
        <f>($E7/12)*K7</f>
        <v>0</v>
      </c>
      <c r="K7" s="191"/>
      <c r="L7" s="203">
        <f>($E7/12)*M7</f>
        <v>0</v>
      </c>
      <c r="M7" s="197"/>
    </row>
    <row r="8" spans="2:13" ht="23.45" customHeight="1" x14ac:dyDescent="0.15">
      <c r="B8" s="458"/>
      <c r="C8" s="193"/>
      <c r="D8" s="193"/>
      <c r="E8" s="194"/>
      <c r="F8" s="204">
        <f>($E8/12)*G8</f>
        <v>0</v>
      </c>
      <c r="G8" s="193"/>
      <c r="H8" s="204">
        <f>($E8/12)*I8</f>
        <v>0</v>
      </c>
      <c r="I8" s="193"/>
      <c r="J8" s="204">
        <f>($E8/12)*K8</f>
        <v>0</v>
      </c>
      <c r="K8" s="193"/>
      <c r="L8" s="204">
        <f>($E8/12)*M8</f>
        <v>0</v>
      </c>
      <c r="M8" s="198"/>
    </row>
    <row r="9" spans="2:13" ht="23.45" customHeight="1" x14ac:dyDescent="0.15">
      <c r="B9" s="458"/>
      <c r="C9" s="193"/>
      <c r="D9" s="193"/>
      <c r="E9" s="194"/>
      <c r="F9" s="204">
        <f t="shared" ref="F9:H25" si="0">($E9/12)*G9</f>
        <v>0</v>
      </c>
      <c r="G9" s="193"/>
      <c r="H9" s="204">
        <f t="shared" si="0"/>
        <v>0</v>
      </c>
      <c r="I9" s="193"/>
      <c r="J9" s="204">
        <f t="shared" ref="J9:J25" si="1">($E9/12)*K9</f>
        <v>0</v>
      </c>
      <c r="K9" s="193"/>
      <c r="L9" s="204">
        <f t="shared" ref="L9:L25" si="2">($E9/12)*M9</f>
        <v>0</v>
      </c>
      <c r="M9" s="198"/>
    </row>
    <row r="10" spans="2:13" ht="23.45" customHeight="1" x14ac:dyDescent="0.15">
      <c r="B10" s="458"/>
      <c r="C10" s="195"/>
      <c r="D10" s="193"/>
      <c r="E10" s="194"/>
      <c r="F10" s="204">
        <f t="shared" si="0"/>
        <v>0</v>
      </c>
      <c r="G10" s="193"/>
      <c r="H10" s="204">
        <f t="shared" si="0"/>
        <v>0</v>
      </c>
      <c r="I10" s="193"/>
      <c r="J10" s="204">
        <f t="shared" si="1"/>
        <v>0</v>
      </c>
      <c r="K10" s="193"/>
      <c r="L10" s="204">
        <f t="shared" si="2"/>
        <v>0</v>
      </c>
      <c r="M10" s="198"/>
    </row>
    <row r="11" spans="2:13" ht="23.45" customHeight="1" x14ac:dyDescent="0.15">
      <c r="B11" s="458"/>
      <c r="C11" s="193"/>
      <c r="D11" s="193"/>
      <c r="E11" s="194"/>
      <c r="F11" s="204">
        <f t="shared" si="0"/>
        <v>0</v>
      </c>
      <c r="G11" s="193"/>
      <c r="H11" s="204">
        <f t="shared" si="0"/>
        <v>0</v>
      </c>
      <c r="I11" s="193"/>
      <c r="J11" s="204">
        <f t="shared" si="1"/>
        <v>0</v>
      </c>
      <c r="K11" s="193"/>
      <c r="L11" s="204">
        <f t="shared" si="2"/>
        <v>0</v>
      </c>
      <c r="M11" s="198"/>
    </row>
    <row r="12" spans="2:13" ht="23.45" customHeight="1" x14ac:dyDescent="0.15">
      <c r="B12" s="458"/>
      <c r="C12" s="193"/>
      <c r="D12" s="193"/>
      <c r="E12" s="194"/>
      <c r="F12" s="204">
        <f t="shared" si="0"/>
        <v>0</v>
      </c>
      <c r="G12" s="193"/>
      <c r="H12" s="204">
        <f t="shared" si="0"/>
        <v>0</v>
      </c>
      <c r="I12" s="193"/>
      <c r="J12" s="204">
        <f t="shared" si="1"/>
        <v>0</v>
      </c>
      <c r="K12" s="193"/>
      <c r="L12" s="204">
        <f t="shared" si="2"/>
        <v>0</v>
      </c>
      <c r="M12" s="198"/>
    </row>
    <row r="13" spans="2:13" ht="23.45" customHeight="1" x14ac:dyDescent="0.15">
      <c r="B13" s="458"/>
      <c r="C13" s="193"/>
      <c r="D13" s="193"/>
      <c r="E13" s="194"/>
      <c r="F13" s="204">
        <f t="shared" ref="F13:F18" si="3">($E13/12)*G13</f>
        <v>0</v>
      </c>
      <c r="G13" s="193"/>
      <c r="H13" s="204">
        <f t="shared" ref="H13:H18" si="4">($E13/12)*I13</f>
        <v>0</v>
      </c>
      <c r="I13" s="193"/>
      <c r="J13" s="204">
        <f t="shared" ref="J13:J18" si="5">($E13/12)*K13</f>
        <v>0</v>
      </c>
      <c r="K13" s="193"/>
      <c r="L13" s="204">
        <f t="shared" ref="L13:L18" si="6">($E13/12)*M13</f>
        <v>0</v>
      </c>
      <c r="M13" s="198"/>
    </row>
    <row r="14" spans="2:13" ht="23.45" customHeight="1" x14ac:dyDescent="0.15">
      <c r="B14" s="458"/>
      <c r="C14" s="193"/>
      <c r="D14" s="193"/>
      <c r="E14" s="194"/>
      <c r="F14" s="204">
        <f t="shared" si="3"/>
        <v>0</v>
      </c>
      <c r="G14" s="193"/>
      <c r="H14" s="204">
        <f t="shared" si="4"/>
        <v>0</v>
      </c>
      <c r="I14" s="193"/>
      <c r="J14" s="204">
        <f t="shared" si="5"/>
        <v>0</v>
      </c>
      <c r="K14" s="193"/>
      <c r="L14" s="204">
        <f t="shared" si="6"/>
        <v>0</v>
      </c>
      <c r="M14" s="198"/>
    </row>
    <row r="15" spans="2:13" ht="23.45" customHeight="1" x14ac:dyDescent="0.15">
      <c r="B15" s="458"/>
      <c r="C15" s="193"/>
      <c r="D15" s="193"/>
      <c r="E15" s="194"/>
      <c r="F15" s="204">
        <f t="shared" si="3"/>
        <v>0</v>
      </c>
      <c r="G15" s="193"/>
      <c r="H15" s="204">
        <f t="shared" si="4"/>
        <v>0</v>
      </c>
      <c r="I15" s="193"/>
      <c r="J15" s="204">
        <f t="shared" si="5"/>
        <v>0</v>
      </c>
      <c r="K15" s="193"/>
      <c r="L15" s="204">
        <f t="shared" si="6"/>
        <v>0</v>
      </c>
      <c r="M15" s="198"/>
    </row>
    <row r="16" spans="2:13" ht="23.45" customHeight="1" x14ac:dyDescent="0.15">
      <c r="B16" s="458"/>
      <c r="C16" s="193"/>
      <c r="D16" s="193"/>
      <c r="E16" s="194"/>
      <c r="F16" s="204">
        <f t="shared" ref="F16:F17" si="7">($E16/12)*G16</f>
        <v>0</v>
      </c>
      <c r="G16" s="193"/>
      <c r="H16" s="204">
        <f t="shared" ref="H16:H17" si="8">($E16/12)*I16</f>
        <v>0</v>
      </c>
      <c r="I16" s="193"/>
      <c r="J16" s="204">
        <f t="shared" ref="J16:J17" si="9">($E16/12)*K16</f>
        <v>0</v>
      </c>
      <c r="K16" s="193"/>
      <c r="L16" s="204">
        <f t="shared" ref="L16:L17" si="10">($E16/12)*M16</f>
        <v>0</v>
      </c>
      <c r="M16" s="198"/>
    </row>
    <row r="17" spans="2:13" ht="23.45" customHeight="1" x14ac:dyDescent="0.15">
      <c r="B17" s="458"/>
      <c r="C17" s="193"/>
      <c r="D17" s="193"/>
      <c r="E17" s="194"/>
      <c r="F17" s="204">
        <f t="shared" si="7"/>
        <v>0</v>
      </c>
      <c r="G17" s="193"/>
      <c r="H17" s="204">
        <f t="shared" si="8"/>
        <v>0</v>
      </c>
      <c r="I17" s="193"/>
      <c r="J17" s="204">
        <f t="shared" si="9"/>
        <v>0</v>
      </c>
      <c r="K17" s="193"/>
      <c r="L17" s="204">
        <f t="shared" si="10"/>
        <v>0</v>
      </c>
      <c r="M17" s="198"/>
    </row>
    <row r="18" spans="2:13" ht="23.45" customHeight="1" x14ac:dyDescent="0.15">
      <c r="B18" s="458"/>
      <c r="C18" s="193"/>
      <c r="D18" s="193"/>
      <c r="E18" s="194"/>
      <c r="F18" s="204">
        <f t="shared" si="3"/>
        <v>0</v>
      </c>
      <c r="G18" s="193"/>
      <c r="H18" s="204">
        <f t="shared" si="4"/>
        <v>0</v>
      </c>
      <c r="I18" s="193"/>
      <c r="J18" s="204">
        <f t="shared" si="5"/>
        <v>0</v>
      </c>
      <c r="K18" s="193"/>
      <c r="L18" s="204">
        <f t="shared" si="6"/>
        <v>0</v>
      </c>
      <c r="M18" s="198"/>
    </row>
    <row r="19" spans="2:13" ht="23.45" customHeight="1" x14ac:dyDescent="0.15">
      <c r="B19" s="458"/>
      <c r="C19" s="193"/>
      <c r="D19" s="193"/>
      <c r="E19" s="194"/>
      <c r="F19" s="204">
        <f t="shared" si="0"/>
        <v>0</v>
      </c>
      <c r="G19" s="193"/>
      <c r="H19" s="204">
        <f t="shared" si="0"/>
        <v>0</v>
      </c>
      <c r="I19" s="193"/>
      <c r="J19" s="204">
        <f t="shared" si="1"/>
        <v>0</v>
      </c>
      <c r="K19" s="193"/>
      <c r="L19" s="204">
        <f t="shared" si="2"/>
        <v>0</v>
      </c>
      <c r="M19" s="198"/>
    </row>
    <row r="20" spans="2:13" ht="23.45" customHeight="1" x14ac:dyDescent="0.15">
      <c r="B20" s="458"/>
      <c r="C20" s="193"/>
      <c r="D20" s="193"/>
      <c r="E20" s="194"/>
      <c r="F20" s="204">
        <f t="shared" si="0"/>
        <v>0</v>
      </c>
      <c r="G20" s="193"/>
      <c r="H20" s="204">
        <f t="shared" si="0"/>
        <v>0</v>
      </c>
      <c r="I20" s="193"/>
      <c r="J20" s="204">
        <f t="shared" si="1"/>
        <v>0</v>
      </c>
      <c r="K20" s="193"/>
      <c r="L20" s="204">
        <f t="shared" si="2"/>
        <v>0</v>
      </c>
      <c r="M20" s="198"/>
    </row>
    <row r="21" spans="2:13" ht="23.45" customHeight="1" x14ac:dyDescent="0.15">
      <c r="B21" s="458"/>
      <c r="C21" s="193"/>
      <c r="D21" s="193"/>
      <c r="E21" s="194"/>
      <c r="F21" s="204">
        <f t="shared" ref="F21" si="11">($E21/12)*G21</f>
        <v>0</v>
      </c>
      <c r="G21" s="193"/>
      <c r="H21" s="204">
        <f t="shared" ref="H21" si="12">($E21/12)*I21</f>
        <v>0</v>
      </c>
      <c r="I21" s="193"/>
      <c r="J21" s="204">
        <f t="shared" ref="J21" si="13">($E21/12)*K21</f>
        <v>0</v>
      </c>
      <c r="K21" s="193"/>
      <c r="L21" s="204">
        <f t="shared" ref="L21" si="14">($E21/12)*M21</f>
        <v>0</v>
      </c>
      <c r="M21" s="198"/>
    </row>
    <row r="22" spans="2:13" ht="23.45" customHeight="1" x14ac:dyDescent="0.15">
      <c r="B22" s="458"/>
      <c r="C22" s="193"/>
      <c r="D22" s="193"/>
      <c r="E22" s="194"/>
      <c r="F22" s="204">
        <f t="shared" si="0"/>
        <v>0</v>
      </c>
      <c r="G22" s="193"/>
      <c r="H22" s="204">
        <f t="shared" si="0"/>
        <v>0</v>
      </c>
      <c r="I22" s="193"/>
      <c r="J22" s="204">
        <f t="shared" si="1"/>
        <v>0</v>
      </c>
      <c r="K22" s="193"/>
      <c r="L22" s="204">
        <f t="shared" si="2"/>
        <v>0</v>
      </c>
      <c r="M22" s="198"/>
    </row>
    <row r="23" spans="2:13" ht="23.45" customHeight="1" x14ac:dyDescent="0.15">
      <c r="B23" s="459"/>
      <c r="C23" s="196"/>
      <c r="D23" s="196"/>
      <c r="E23" s="196"/>
      <c r="F23" s="204">
        <f t="shared" si="0"/>
        <v>0</v>
      </c>
      <c r="G23" s="196"/>
      <c r="H23" s="204">
        <f t="shared" si="0"/>
        <v>0</v>
      </c>
      <c r="I23" s="196"/>
      <c r="J23" s="204">
        <f t="shared" si="1"/>
        <v>0</v>
      </c>
      <c r="K23" s="196"/>
      <c r="L23" s="204">
        <f t="shared" si="2"/>
        <v>0</v>
      </c>
      <c r="M23" s="199"/>
    </row>
    <row r="24" spans="2:13" ht="23.45" customHeight="1" x14ac:dyDescent="0.15">
      <c r="B24" s="459"/>
      <c r="C24" s="196"/>
      <c r="D24" s="196"/>
      <c r="E24" s="196"/>
      <c r="F24" s="204">
        <f t="shared" si="0"/>
        <v>0</v>
      </c>
      <c r="G24" s="196"/>
      <c r="H24" s="204">
        <f t="shared" si="0"/>
        <v>0</v>
      </c>
      <c r="I24" s="196"/>
      <c r="J24" s="204">
        <f t="shared" si="1"/>
        <v>0</v>
      </c>
      <c r="K24" s="196"/>
      <c r="L24" s="204">
        <f t="shared" si="2"/>
        <v>0</v>
      </c>
      <c r="M24" s="199"/>
    </row>
    <row r="25" spans="2:13" ht="23.45" customHeight="1" x14ac:dyDescent="0.15">
      <c r="B25" s="459"/>
      <c r="C25" s="196"/>
      <c r="D25" s="196"/>
      <c r="E25" s="196"/>
      <c r="F25" s="204">
        <f t="shared" si="0"/>
        <v>0</v>
      </c>
      <c r="G25" s="196"/>
      <c r="H25" s="204">
        <f t="shared" si="0"/>
        <v>0</v>
      </c>
      <c r="I25" s="196"/>
      <c r="J25" s="204">
        <f t="shared" si="1"/>
        <v>0</v>
      </c>
      <c r="K25" s="196"/>
      <c r="L25" s="204">
        <f t="shared" si="2"/>
        <v>0</v>
      </c>
      <c r="M25" s="199"/>
    </row>
    <row r="26" spans="2:13" ht="23.45" customHeight="1" thickBot="1" x14ac:dyDescent="0.2">
      <c r="B26" s="463" t="s">
        <v>125</v>
      </c>
      <c r="C26" s="464"/>
      <c r="D26" s="464"/>
      <c r="E26" s="465"/>
      <c r="F26" s="460">
        <f>SUM(F7:F25)</f>
        <v>0</v>
      </c>
      <c r="G26" s="461"/>
      <c r="H26" s="460">
        <f>SUM(H7:H25)</f>
        <v>0</v>
      </c>
      <c r="I26" s="461"/>
      <c r="J26" s="460">
        <f>SUM(J7:J25)</f>
        <v>0</v>
      </c>
      <c r="K26" s="461"/>
      <c r="L26" s="460">
        <f>SUM(L7:L25)</f>
        <v>0</v>
      </c>
      <c r="M26" s="462"/>
    </row>
    <row r="27" spans="2:13" ht="23.45" customHeight="1" x14ac:dyDescent="0.15">
      <c r="B27" s="452" t="s">
        <v>185</v>
      </c>
      <c r="C27" s="191"/>
      <c r="D27" s="200"/>
      <c r="E27" s="192"/>
      <c r="F27" s="466"/>
      <c r="G27" s="467"/>
      <c r="H27" s="203">
        <f>($E27/12)*I27</f>
        <v>0</v>
      </c>
      <c r="I27" s="191"/>
      <c r="J27" s="203">
        <f>($E27/12)*K27</f>
        <v>0</v>
      </c>
      <c r="K27" s="191"/>
      <c r="L27" s="203">
        <f>($E27/12)*M27</f>
        <v>0</v>
      </c>
      <c r="M27" s="197"/>
    </row>
    <row r="28" spans="2:13" ht="23.45" customHeight="1" x14ac:dyDescent="0.15">
      <c r="B28" s="458"/>
      <c r="C28" s="193"/>
      <c r="D28" s="201"/>
      <c r="E28" s="194"/>
      <c r="F28" s="468"/>
      <c r="G28" s="469"/>
      <c r="H28" s="204">
        <f>($E28/12)*I28</f>
        <v>0</v>
      </c>
      <c r="I28" s="193"/>
      <c r="J28" s="204">
        <f>($E28/12)*K28</f>
        <v>0</v>
      </c>
      <c r="K28" s="193"/>
      <c r="L28" s="204">
        <f>($E28/12)*M28</f>
        <v>0</v>
      </c>
      <c r="M28" s="198"/>
    </row>
    <row r="29" spans="2:13" ht="23.45" customHeight="1" x14ac:dyDescent="0.15">
      <c r="B29" s="458"/>
      <c r="C29" s="193"/>
      <c r="D29" s="201"/>
      <c r="E29" s="194"/>
      <c r="F29" s="468"/>
      <c r="G29" s="469"/>
      <c r="H29" s="204">
        <f t="shared" ref="H29:J45" si="15">($E29/12)*I29</f>
        <v>0</v>
      </c>
      <c r="I29" s="193"/>
      <c r="J29" s="204">
        <f t="shared" si="15"/>
        <v>0</v>
      </c>
      <c r="K29" s="193"/>
      <c r="L29" s="204">
        <f t="shared" ref="L29:L45" si="16">($E29/12)*M29</f>
        <v>0</v>
      </c>
      <c r="M29" s="198"/>
    </row>
    <row r="30" spans="2:13" ht="23.45" customHeight="1" x14ac:dyDescent="0.15">
      <c r="B30" s="458"/>
      <c r="C30" s="193"/>
      <c r="D30" s="201"/>
      <c r="E30" s="194"/>
      <c r="F30" s="468"/>
      <c r="G30" s="469"/>
      <c r="H30" s="204">
        <f t="shared" si="15"/>
        <v>0</v>
      </c>
      <c r="I30" s="193"/>
      <c r="J30" s="204">
        <f t="shared" si="15"/>
        <v>0</v>
      </c>
      <c r="K30" s="193"/>
      <c r="L30" s="204">
        <f t="shared" si="16"/>
        <v>0</v>
      </c>
      <c r="M30" s="198"/>
    </row>
    <row r="31" spans="2:13" ht="23.45" customHeight="1" x14ac:dyDescent="0.15">
      <c r="B31" s="458"/>
      <c r="C31" s="193"/>
      <c r="D31" s="201"/>
      <c r="E31" s="194"/>
      <c r="F31" s="468"/>
      <c r="G31" s="469"/>
      <c r="H31" s="204">
        <f t="shared" si="15"/>
        <v>0</v>
      </c>
      <c r="I31" s="193"/>
      <c r="J31" s="204">
        <f t="shared" si="15"/>
        <v>0</v>
      </c>
      <c r="K31" s="193"/>
      <c r="L31" s="204">
        <f t="shared" si="16"/>
        <v>0</v>
      </c>
      <c r="M31" s="198"/>
    </row>
    <row r="32" spans="2:13" ht="23.45" customHeight="1" x14ac:dyDescent="0.15">
      <c r="B32" s="458"/>
      <c r="C32" s="193"/>
      <c r="D32" s="201"/>
      <c r="E32" s="194"/>
      <c r="F32" s="468"/>
      <c r="G32" s="469"/>
      <c r="H32" s="204">
        <f t="shared" si="15"/>
        <v>0</v>
      </c>
      <c r="I32" s="193"/>
      <c r="J32" s="204">
        <f t="shared" si="15"/>
        <v>0</v>
      </c>
      <c r="K32" s="193"/>
      <c r="L32" s="204">
        <f t="shared" si="16"/>
        <v>0</v>
      </c>
      <c r="M32" s="198"/>
    </row>
    <row r="33" spans="2:14" ht="23.45" customHeight="1" x14ac:dyDescent="0.15">
      <c r="B33" s="458"/>
      <c r="C33" s="193"/>
      <c r="D33" s="201"/>
      <c r="E33" s="194"/>
      <c r="F33" s="468"/>
      <c r="G33" s="469"/>
      <c r="H33" s="204">
        <f t="shared" si="15"/>
        <v>0</v>
      </c>
      <c r="I33" s="193"/>
      <c r="J33" s="204">
        <f t="shared" si="15"/>
        <v>0</v>
      </c>
      <c r="K33" s="193"/>
      <c r="L33" s="204">
        <f t="shared" si="16"/>
        <v>0</v>
      </c>
      <c r="M33" s="198"/>
    </row>
    <row r="34" spans="2:14" ht="23.45" customHeight="1" x14ac:dyDescent="0.15">
      <c r="B34" s="458"/>
      <c r="C34" s="193"/>
      <c r="D34" s="201"/>
      <c r="E34" s="194"/>
      <c r="F34" s="468"/>
      <c r="G34" s="469"/>
      <c r="H34" s="204">
        <f t="shared" ref="H34:H37" si="17">($E34/12)*I34</f>
        <v>0</v>
      </c>
      <c r="I34" s="193"/>
      <c r="J34" s="204">
        <f t="shared" ref="J34:J37" si="18">($E34/12)*K34</f>
        <v>0</v>
      </c>
      <c r="K34" s="193"/>
      <c r="L34" s="204">
        <f t="shared" ref="L34:L37" si="19">($E34/12)*M34</f>
        <v>0</v>
      </c>
      <c r="M34" s="198"/>
    </row>
    <row r="35" spans="2:14" ht="23.45" customHeight="1" x14ac:dyDescent="0.15">
      <c r="B35" s="458"/>
      <c r="C35" s="193"/>
      <c r="D35" s="201"/>
      <c r="E35" s="194"/>
      <c r="F35" s="468"/>
      <c r="G35" s="469"/>
      <c r="H35" s="204">
        <f t="shared" si="17"/>
        <v>0</v>
      </c>
      <c r="I35" s="193"/>
      <c r="J35" s="204">
        <f t="shared" si="18"/>
        <v>0</v>
      </c>
      <c r="K35" s="193"/>
      <c r="L35" s="204">
        <f t="shared" si="19"/>
        <v>0</v>
      </c>
      <c r="M35" s="198"/>
    </row>
    <row r="36" spans="2:14" ht="23.45" customHeight="1" x14ac:dyDescent="0.15">
      <c r="B36" s="458"/>
      <c r="C36" s="193"/>
      <c r="D36" s="201"/>
      <c r="E36" s="194"/>
      <c r="F36" s="468"/>
      <c r="G36" s="469"/>
      <c r="H36" s="204">
        <f t="shared" si="17"/>
        <v>0</v>
      </c>
      <c r="I36" s="193"/>
      <c r="J36" s="204">
        <f t="shared" si="18"/>
        <v>0</v>
      </c>
      <c r="K36" s="193"/>
      <c r="L36" s="204">
        <f t="shared" si="19"/>
        <v>0</v>
      </c>
      <c r="M36" s="198"/>
    </row>
    <row r="37" spans="2:14" ht="23.45" customHeight="1" x14ac:dyDescent="0.15">
      <c r="B37" s="458"/>
      <c r="C37" s="193"/>
      <c r="D37" s="201"/>
      <c r="E37" s="194"/>
      <c r="F37" s="468"/>
      <c r="G37" s="469"/>
      <c r="H37" s="204">
        <f t="shared" si="17"/>
        <v>0</v>
      </c>
      <c r="I37" s="193"/>
      <c r="J37" s="204">
        <f t="shared" si="18"/>
        <v>0</v>
      </c>
      <c r="K37" s="193"/>
      <c r="L37" s="204">
        <f t="shared" si="19"/>
        <v>0</v>
      </c>
      <c r="M37" s="198"/>
    </row>
    <row r="38" spans="2:14" ht="23.45" customHeight="1" x14ac:dyDescent="0.15">
      <c r="B38" s="458"/>
      <c r="C38" s="193"/>
      <c r="D38" s="201"/>
      <c r="E38" s="194"/>
      <c r="F38" s="468"/>
      <c r="G38" s="469"/>
      <c r="H38" s="204">
        <f t="shared" ref="H38:H39" si="20">($E38/12)*I38</f>
        <v>0</v>
      </c>
      <c r="I38" s="193"/>
      <c r="J38" s="204">
        <f t="shared" ref="J38:J39" si="21">($E38/12)*K38</f>
        <v>0</v>
      </c>
      <c r="K38" s="193"/>
      <c r="L38" s="204">
        <f t="shared" ref="L38:L39" si="22">($E38/12)*M38</f>
        <v>0</v>
      </c>
      <c r="M38" s="198"/>
    </row>
    <row r="39" spans="2:14" ht="23.45" customHeight="1" x14ac:dyDescent="0.15">
      <c r="B39" s="458"/>
      <c r="C39" s="193"/>
      <c r="D39" s="201"/>
      <c r="E39" s="194"/>
      <c r="F39" s="468"/>
      <c r="G39" s="469"/>
      <c r="H39" s="204">
        <f t="shared" si="20"/>
        <v>0</v>
      </c>
      <c r="I39" s="193"/>
      <c r="J39" s="204">
        <f t="shared" si="21"/>
        <v>0</v>
      </c>
      <c r="K39" s="193"/>
      <c r="L39" s="204">
        <f t="shared" si="22"/>
        <v>0</v>
      </c>
      <c r="M39" s="198"/>
    </row>
    <row r="40" spans="2:14" ht="23.45" customHeight="1" x14ac:dyDescent="0.15">
      <c r="B40" s="458"/>
      <c r="C40" s="193"/>
      <c r="D40" s="201"/>
      <c r="E40" s="194"/>
      <c r="F40" s="468"/>
      <c r="G40" s="469"/>
      <c r="H40" s="204">
        <f t="shared" ref="H40" si="23">($E40/12)*I40</f>
        <v>0</v>
      </c>
      <c r="I40" s="193"/>
      <c r="J40" s="204">
        <f t="shared" ref="J40" si="24">($E40/12)*K40</f>
        <v>0</v>
      </c>
      <c r="K40" s="193"/>
      <c r="L40" s="204">
        <f t="shared" ref="L40" si="25">($E40/12)*M40</f>
        <v>0</v>
      </c>
      <c r="M40" s="198"/>
    </row>
    <row r="41" spans="2:14" ht="23.45" customHeight="1" x14ac:dyDescent="0.15">
      <c r="B41" s="458"/>
      <c r="C41" s="193"/>
      <c r="D41" s="201"/>
      <c r="E41" s="194"/>
      <c r="F41" s="468"/>
      <c r="G41" s="469"/>
      <c r="H41" s="204">
        <f t="shared" si="15"/>
        <v>0</v>
      </c>
      <c r="I41" s="193"/>
      <c r="J41" s="204">
        <f t="shared" si="15"/>
        <v>0</v>
      </c>
      <c r="K41" s="193"/>
      <c r="L41" s="204">
        <f t="shared" si="16"/>
        <v>0</v>
      </c>
      <c r="M41" s="198"/>
    </row>
    <row r="42" spans="2:14" ht="23.45" customHeight="1" x14ac:dyDescent="0.15">
      <c r="B42" s="458"/>
      <c r="C42" s="193"/>
      <c r="D42" s="201"/>
      <c r="E42" s="194"/>
      <c r="F42" s="468"/>
      <c r="G42" s="469"/>
      <c r="H42" s="204">
        <f t="shared" si="15"/>
        <v>0</v>
      </c>
      <c r="I42" s="193"/>
      <c r="J42" s="204">
        <f t="shared" si="15"/>
        <v>0</v>
      </c>
      <c r="K42" s="193"/>
      <c r="L42" s="204">
        <f t="shared" si="16"/>
        <v>0</v>
      </c>
      <c r="M42" s="198"/>
    </row>
    <row r="43" spans="2:14" ht="23.45" customHeight="1" x14ac:dyDescent="0.15">
      <c r="B43" s="459"/>
      <c r="C43" s="196"/>
      <c r="D43" s="202"/>
      <c r="E43" s="196"/>
      <c r="F43" s="468"/>
      <c r="G43" s="469"/>
      <c r="H43" s="204">
        <f t="shared" si="15"/>
        <v>0</v>
      </c>
      <c r="I43" s="196"/>
      <c r="J43" s="204">
        <f t="shared" si="15"/>
        <v>0</v>
      </c>
      <c r="K43" s="196"/>
      <c r="L43" s="204">
        <f t="shared" si="16"/>
        <v>0</v>
      </c>
      <c r="M43" s="199"/>
    </row>
    <row r="44" spans="2:14" ht="23.45" customHeight="1" x14ac:dyDescent="0.15">
      <c r="B44" s="459"/>
      <c r="C44" s="196"/>
      <c r="D44" s="202"/>
      <c r="E44" s="196"/>
      <c r="F44" s="468"/>
      <c r="G44" s="469"/>
      <c r="H44" s="204">
        <f t="shared" si="15"/>
        <v>0</v>
      </c>
      <c r="I44" s="196"/>
      <c r="J44" s="204">
        <f t="shared" si="15"/>
        <v>0</v>
      </c>
      <c r="K44" s="196"/>
      <c r="L44" s="204">
        <f t="shared" si="16"/>
        <v>0</v>
      </c>
      <c r="M44" s="199"/>
    </row>
    <row r="45" spans="2:14" ht="23.45" customHeight="1" x14ac:dyDescent="0.15">
      <c r="B45" s="459"/>
      <c r="C45" s="196"/>
      <c r="D45" s="202"/>
      <c r="E45" s="196"/>
      <c r="F45" s="468"/>
      <c r="G45" s="469"/>
      <c r="H45" s="204">
        <f t="shared" si="15"/>
        <v>0</v>
      </c>
      <c r="I45" s="196"/>
      <c r="J45" s="204">
        <f t="shared" si="15"/>
        <v>0</v>
      </c>
      <c r="K45" s="196"/>
      <c r="L45" s="204">
        <f t="shared" si="16"/>
        <v>0</v>
      </c>
      <c r="M45" s="199"/>
    </row>
    <row r="46" spans="2:14" ht="23.45" customHeight="1" thickBot="1" x14ac:dyDescent="0.2">
      <c r="B46" s="463" t="s">
        <v>125</v>
      </c>
      <c r="C46" s="464"/>
      <c r="D46" s="464"/>
      <c r="E46" s="465"/>
      <c r="F46" s="470"/>
      <c r="G46" s="471"/>
      <c r="H46" s="460">
        <f>SUM(H27:H45)</f>
        <v>0</v>
      </c>
      <c r="I46" s="461"/>
      <c r="J46" s="460">
        <f>SUM(J27:J45)</f>
        <v>0</v>
      </c>
      <c r="K46" s="461"/>
      <c r="L46" s="460">
        <f>SUM(L27:L45)</f>
        <v>0</v>
      </c>
      <c r="M46" s="462"/>
    </row>
    <row r="47" spans="2:14" ht="23.45" customHeight="1" thickBot="1" x14ac:dyDescent="0.2">
      <c r="B47" s="475" t="s">
        <v>130</v>
      </c>
      <c r="C47" s="476"/>
      <c r="D47" s="476"/>
      <c r="E47" s="477"/>
      <c r="F47" s="472">
        <f>SUM(F26)</f>
        <v>0</v>
      </c>
      <c r="G47" s="473"/>
      <c r="H47" s="472">
        <f>SUM(H46,H26)</f>
        <v>0</v>
      </c>
      <c r="I47" s="473"/>
      <c r="J47" s="472">
        <f>SUM(J46,J26)</f>
        <v>0</v>
      </c>
      <c r="K47" s="473"/>
      <c r="L47" s="472">
        <f>SUM(L46,L26)</f>
        <v>0</v>
      </c>
      <c r="M47" s="474"/>
      <c r="N47" t="s">
        <v>135</v>
      </c>
    </row>
    <row r="48" spans="2:14" ht="23.45" customHeight="1" x14ac:dyDescent="0.15">
      <c r="B48" s="80" t="s">
        <v>159</v>
      </c>
      <c r="C48" t="s">
        <v>172</v>
      </c>
    </row>
    <row r="49" spans="2:3" ht="23.45" customHeight="1" x14ac:dyDescent="0.15">
      <c r="B49" s="143"/>
      <c r="C49" t="s">
        <v>160</v>
      </c>
    </row>
  </sheetData>
  <mergeCells count="27">
    <mergeCell ref="F47:G47"/>
    <mergeCell ref="H47:I47"/>
    <mergeCell ref="J47:K47"/>
    <mergeCell ref="L47:M47"/>
    <mergeCell ref="B47:E47"/>
    <mergeCell ref="B27:B45"/>
    <mergeCell ref="F27:G46"/>
    <mergeCell ref="H46:I46"/>
    <mergeCell ref="J46:K46"/>
    <mergeCell ref="L46:M46"/>
    <mergeCell ref="B46:E46"/>
    <mergeCell ref="H5:I5"/>
    <mergeCell ref="J5:K5"/>
    <mergeCell ref="L5:M5"/>
    <mergeCell ref="B7:B25"/>
    <mergeCell ref="F26:G26"/>
    <mergeCell ref="H26:I26"/>
    <mergeCell ref="J26:K26"/>
    <mergeCell ref="L26:M26"/>
    <mergeCell ref="B26:E26"/>
    <mergeCell ref="B1:F1"/>
    <mergeCell ref="B2:F2"/>
    <mergeCell ref="B4:F4"/>
    <mergeCell ref="B5:B6"/>
    <mergeCell ref="C5:C6"/>
    <mergeCell ref="D5:D6"/>
    <mergeCell ref="F5:G5"/>
  </mergeCells>
  <phoneticPr fontId="1"/>
  <pageMargins left="0.51181102362204722" right="0.31496062992125984" top="0.74803149606299213" bottom="0.35433070866141736" header="0.31496062992125984" footer="0.31496062992125984"/>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48A1-613F-4AD9-BA63-8C939ADEFDAE}">
  <sheetPr>
    <tabColor theme="9"/>
  </sheetPr>
  <dimension ref="B1:N35"/>
  <sheetViews>
    <sheetView showGridLines="0" zoomScale="80" zoomScaleNormal="80" zoomScaleSheetLayoutView="85" workbookViewId="0">
      <selection activeCell="B1" sqref="B1"/>
    </sheetView>
  </sheetViews>
  <sheetFormatPr defaultColWidth="10.875" defaultRowHeight="13.5" x14ac:dyDescent="0.15"/>
  <cols>
    <col min="1" max="1" width="1" style="118" customWidth="1"/>
    <col min="2" max="2" width="18" style="118" customWidth="1"/>
    <col min="3" max="3" width="17.125" style="118" customWidth="1"/>
    <col min="4" max="5" width="8.875" style="118" customWidth="1"/>
    <col min="6" max="6" width="3.375" style="118" customWidth="1"/>
    <col min="7" max="7" width="12.125" style="118" customWidth="1"/>
    <col min="8" max="8" width="5.625" style="118" customWidth="1"/>
    <col min="9" max="9" width="17.125" style="118" customWidth="1"/>
    <col min="10" max="10" width="3.375" style="118" customWidth="1"/>
    <col min="11" max="12" width="8.875" style="118" customWidth="1"/>
    <col min="13" max="13" width="17.125" style="118" customWidth="1"/>
    <col min="14" max="14" width="3.375" style="118" customWidth="1"/>
    <col min="15" max="15" width="1" style="118" customWidth="1"/>
    <col min="16" max="259" width="10.875" style="118"/>
    <col min="260" max="260" width="13.75" style="118" customWidth="1"/>
    <col min="261" max="261" width="25.125" style="118" customWidth="1"/>
    <col min="262" max="262" width="3.375" style="118" customWidth="1"/>
    <col min="263" max="263" width="25.125" style="118" customWidth="1"/>
    <col min="264" max="264" width="3" style="118" customWidth="1"/>
    <col min="265" max="265" width="5.5" style="118" bestFit="1" customWidth="1"/>
    <col min="266" max="267" width="10.875" style="118" customWidth="1"/>
    <col min="268" max="268" width="4" style="118" customWidth="1"/>
    <col min="269" max="269" width="25.625" style="118" customWidth="1"/>
    <col min="270" max="270" width="3.875" style="118" customWidth="1"/>
    <col min="271" max="515" width="10.875" style="118"/>
    <col min="516" max="516" width="13.75" style="118" customWidth="1"/>
    <col min="517" max="517" width="25.125" style="118" customWidth="1"/>
    <col min="518" max="518" width="3.375" style="118" customWidth="1"/>
    <col min="519" max="519" width="25.125" style="118" customWidth="1"/>
    <col min="520" max="520" width="3" style="118" customWidth="1"/>
    <col min="521" max="521" width="5.5" style="118" bestFit="1" customWidth="1"/>
    <col min="522" max="523" width="10.875" style="118" customWidth="1"/>
    <col min="524" max="524" width="4" style="118" customWidth="1"/>
    <col min="525" max="525" width="25.625" style="118" customWidth="1"/>
    <col min="526" max="526" width="3.875" style="118" customWidth="1"/>
    <col min="527" max="771" width="10.875" style="118"/>
    <col min="772" max="772" width="13.75" style="118" customWidth="1"/>
    <col min="773" max="773" width="25.125" style="118" customWidth="1"/>
    <col min="774" max="774" width="3.375" style="118" customWidth="1"/>
    <col min="775" max="775" width="25.125" style="118" customWidth="1"/>
    <col min="776" max="776" width="3" style="118" customWidth="1"/>
    <col min="777" max="777" width="5.5" style="118" bestFit="1" customWidth="1"/>
    <col min="778" max="779" width="10.875" style="118" customWidth="1"/>
    <col min="780" max="780" width="4" style="118" customWidth="1"/>
    <col min="781" max="781" width="25.625" style="118" customWidth="1"/>
    <col min="782" max="782" width="3.875" style="118" customWidth="1"/>
    <col min="783" max="1027" width="10.875" style="118"/>
    <col min="1028" max="1028" width="13.75" style="118" customWidth="1"/>
    <col min="1029" max="1029" width="25.125" style="118" customWidth="1"/>
    <col min="1030" max="1030" width="3.375" style="118" customWidth="1"/>
    <col min="1031" max="1031" width="25.125" style="118" customWidth="1"/>
    <col min="1032" max="1032" width="3" style="118" customWidth="1"/>
    <col min="1033" max="1033" width="5.5" style="118" bestFit="1" customWidth="1"/>
    <col min="1034" max="1035" width="10.875" style="118" customWidth="1"/>
    <col min="1036" max="1036" width="4" style="118" customWidth="1"/>
    <col min="1037" max="1037" width="25.625" style="118" customWidth="1"/>
    <col min="1038" max="1038" width="3.875" style="118" customWidth="1"/>
    <col min="1039" max="1283" width="10.875" style="118"/>
    <col min="1284" max="1284" width="13.75" style="118" customWidth="1"/>
    <col min="1285" max="1285" width="25.125" style="118" customWidth="1"/>
    <col min="1286" max="1286" width="3.375" style="118" customWidth="1"/>
    <col min="1287" max="1287" width="25.125" style="118" customWidth="1"/>
    <col min="1288" max="1288" width="3" style="118" customWidth="1"/>
    <col min="1289" max="1289" width="5.5" style="118" bestFit="1" customWidth="1"/>
    <col min="1290" max="1291" width="10.875" style="118" customWidth="1"/>
    <col min="1292" max="1292" width="4" style="118" customWidth="1"/>
    <col min="1293" max="1293" width="25.625" style="118" customWidth="1"/>
    <col min="1294" max="1294" width="3.875" style="118" customWidth="1"/>
    <col min="1295" max="1539" width="10.875" style="118"/>
    <col min="1540" max="1540" width="13.75" style="118" customWidth="1"/>
    <col min="1541" max="1541" width="25.125" style="118" customWidth="1"/>
    <col min="1542" max="1542" width="3.375" style="118" customWidth="1"/>
    <col min="1543" max="1543" width="25.125" style="118" customWidth="1"/>
    <col min="1544" max="1544" width="3" style="118" customWidth="1"/>
    <col min="1545" max="1545" width="5.5" style="118" bestFit="1" customWidth="1"/>
    <col min="1546" max="1547" width="10.875" style="118" customWidth="1"/>
    <col min="1548" max="1548" width="4" style="118" customWidth="1"/>
    <col min="1549" max="1549" width="25.625" style="118" customWidth="1"/>
    <col min="1550" max="1550" width="3.875" style="118" customWidth="1"/>
    <col min="1551" max="1795" width="10.875" style="118"/>
    <col min="1796" max="1796" width="13.75" style="118" customWidth="1"/>
    <col min="1797" max="1797" width="25.125" style="118" customWidth="1"/>
    <col min="1798" max="1798" width="3.375" style="118" customWidth="1"/>
    <col min="1799" max="1799" width="25.125" style="118" customWidth="1"/>
    <col min="1800" max="1800" width="3" style="118" customWidth="1"/>
    <col min="1801" max="1801" width="5.5" style="118" bestFit="1" customWidth="1"/>
    <col min="1802" max="1803" width="10.875" style="118" customWidth="1"/>
    <col min="1804" max="1804" width="4" style="118" customWidth="1"/>
    <col min="1805" max="1805" width="25.625" style="118" customWidth="1"/>
    <col min="1806" max="1806" width="3.875" style="118" customWidth="1"/>
    <col min="1807" max="2051" width="10.875" style="118"/>
    <col min="2052" max="2052" width="13.75" style="118" customWidth="1"/>
    <col min="2053" max="2053" width="25.125" style="118" customWidth="1"/>
    <col min="2054" max="2054" width="3.375" style="118" customWidth="1"/>
    <col min="2055" max="2055" width="25.125" style="118" customWidth="1"/>
    <col min="2056" max="2056" width="3" style="118" customWidth="1"/>
    <col min="2057" max="2057" width="5.5" style="118" bestFit="1" customWidth="1"/>
    <col min="2058" max="2059" width="10.875" style="118" customWidth="1"/>
    <col min="2060" max="2060" width="4" style="118" customWidth="1"/>
    <col min="2061" max="2061" width="25.625" style="118" customWidth="1"/>
    <col min="2062" max="2062" width="3.875" style="118" customWidth="1"/>
    <col min="2063" max="2307" width="10.875" style="118"/>
    <col min="2308" max="2308" width="13.75" style="118" customWidth="1"/>
    <col min="2309" max="2309" width="25.125" style="118" customWidth="1"/>
    <col min="2310" max="2310" width="3.375" style="118" customWidth="1"/>
    <col min="2311" max="2311" width="25.125" style="118" customWidth="1"/>
    <col min="2312" max="2312" width="3" style="118" customWidth="1"/>
    <col min="2313" max="2313" width="5.5" style="118" bestFit="1" customWidth="1"/>
    <col min="2314" max="2315" width="10.875" style="118" customWidth="1"/>
    <col min="2316" max="2316" width="4" style="118" customWidth="1"/>
    <col min="2317" max="2317" width="25.625" style="118" customWidth="1"/>
    <col min="2318" max="2318" width="3.875" style="118" customWidth="1"/>
    <col min="2319" max="2563" width="10.875" style="118"/>
    <col min="2564" max="2564" width="13.75" style="118" customWidth="1"/>
    <col min="2565" max="2565" width="25.125" style="118" customWidth="1"/>
    <col min="2566" max="2566" width="3.375" style="118" customWidth="1"/>
    <col min="2567" max="2567" width="25.125" style="118" customWidth="1"/>
    <col min="2568" max="2568" width="3" style="118" customWidth="1"/>
    <col min="2569" max="2569" width="5.5" style="118" bestFit="1" customWidth="1"/>
    <col min="2570" max="2571" width="10.875" style="118" customWidth="1"/>
    <col min="2572" max="2572" width="4" style="118" customWidth="1"/>
    <col min="2573" max="2573" width="25.625" style="118" customWidth="1"/>
    <col min="2574" max="2574" width="3.875" style="118" customWidth="1"/>
    <col min="2575" max="2819" width="10.875" style="118"/>
    <col min="2820" max="2820" width="13.75" style="118" customWidth="1"/>
    <col min="2821" max="2821" width="25.125" style="118" customWidth="1"/>
    <col min="2822" max="2822" width="3.375" style="118" customWidth="1"/>
    <col min="2823" max="2823" width="25.125" style="118" customWidth="1"/>
    <col min="2824" max="2824" width="3" style="118" customWidth="1"/>
    <col min="2825" max="2825" width="5.5" style="118" bestFit="1" customWidth="1"/>
    <col min="2826" max="2827" width="10.875" style="118" customWidth="1"/>
    <col min="2828" max="2828" width="4" style="118" customWidth="1"/>
    <col min="2829" max="2829" width="25.625" style="118" customWidth="1"/>
    <col min="2830" max="2830" width="3.875" style="118" customWidth="1"/>
    <col min="2831" max="3075" width="10.875" style="118"/>
    <col min="3076" max="3076" width="13.75" style="118" customWidth="1"/>
    <col min="3077" max="3077" width="25.125" style="118" customWidth="1"/>
    <col min="3078" max="3078" width="3.375" style="118" customWidth="1"/>
    <col min="3079" max="3079" width="25.125" style="118" customWidth="1"/>
    <col min="3080" max="3080" width="3" style="118" customWidth="1"/>
    <col min="3081" max="3081" width="5.5" style="118" bestFit="1" customWidth="1"/>
    <col min="3082" max="3083" width="10.875" style="118" customWidth="1"/>
    <col min="3084" max="3084" width="4" style="118" customWidth="1"/>
    <col min="3085" max="3085" width="25.625" style="118" customWidth="1"/>
    <col min="3086" max="3086" width="3.875" style="118" customWidth="1"/>
    <col min="3087" max="3331" width="10.875" style="118"/>
    <col min="3332" max="3332" width="13.75" style="118" customWidth="1"/>
    <col min="3333" max="3333" width="25.125" style="118" customWidth="1"/>
    <col min="3334" max="3334" width="3.375" style="118" customWidth="1"/>
    <col min="3335" max="3335" width="25.125" style="118" customWidth="1"/>
    <col min="3336" max="3336" width="3" style="118" customWidth="1"/>
    <col min="3337" max="3337" width="5.5" style="118" bestFit="1" customWidth="1"/>
    <col min="3338" max="3339" width="10.875" style="118" customWidth="1"/>
    <col min="3340" max="3340" width="4" style="118" customWidth="1"/>
    <col min="3341" max="3341" width="25.625" style="118" customWidth="1"/>
    <col min="3342" max="3342" width="3.875" style="118" customWidth="1"/>
    <col min="3343" max="3587" width="10.875" style="118"/>
    <col min="3588" max="3588" width="13.75" style="118" customWidth="1"/>
    <col min="3589" max="3589" width="25.125" style="118" customWidth="1"/>
    <col min="3590" max="3590" width="3.375" style="118" customWidth="1"/>
    <col min="3591" max="3591" width="25.125" style="118" customWidth="1"/>
    <col min="3592" max="3592" width="3" style="118" customWidth="1"/>
    <col min="3593" max="3593" width="5.5" style="118" bestFit="1" customWidth="1"/>
    <col min="3594" max="3595" width="10.875" style="118" customWidth="1"/>
    <col min="3596" max="3596" width="4" style="118" customWidth="1"/>
    <col min="3597" max="3597" width="25.625" style="118" customWidth="1"/>
    <col min="3598" max="3598" width="3.875" style="118" customWidth="1"/>
    <col min="3599" max="3843" width="10.875" style="118"/>
    <col min="3844" max="3844" width="13.75" style="118" customWidth="1"/>
    <col min="3845" max="3845" width="25.125" style="118" customWidth="1"/>
    <col min="3846" max="3846" width="3.375" style="118" customWidth="1"/>
    <col min="3847" max="3847" width="25.125" style="118" customWidth="1"/>
    <col min="3848" max="3848" width="3" style="118" customWidth="1"/>
    <col min="3849" max="3849" width="5.5" style="118" bestFit="1" customWidth="1"/>
    <col min="3850" max="3851" width="10.875" style="118" customWidth="1"/>
    <col min="3852" max="3852" width="4" style="118" customWidth="1"/>
    <col min="3853" max="3853" width="25.625" style="118" customWidth="1"/>
    <col min="3854" max="3854" width="3.875" style="118" customWidth="1"/>
    <col min="3855" max="4099" width="10.875" style="118"/>
    <col min="4100" max="4100" width="13.75" style="118" customWidth="1"/>
    <col min="4101" max="4101" width="25.125" style="118" customWidth="1"/>
    <col min="4102" max="4102" width="3.375" style="118" customWidth="1"/>
    <col min="4103" max="4103" width="25.125" style="118" customWidth="1"/>
    <col min="4104" max="4104" width="3" style="118" customWidth="1"/>
    <col min="4105" max="4105" width="5.5" style="118" bestFit="1" customWidth="1"/>
    <col min="4106" max="4107" width="10.875" style="118" customWidth="1"/>
    <col min="4108" max="4108" width="4" style="118" customWidth="1"/>
    <col min="4109" max="4109" width="25.625" style="118" customWidth="1"/>
    <col min="4110" max="4110" width="3.875" style="118" customWidth="1"/>
    <col min="4111" max="4355" width="10.875" style="118"/>
    <col min="4356" max="4356" width="13.75" style="118" customWidth="1"/>
    <col min="4357" max="4357" width="25.125" style="118" customWidth="1"/>
    <col min="4358" max="4358" width="3.375" style="118" customWidth="1"/>
    <col min="4359" max="4359" width="25.125" style="118" customWidth="1"/>
    <col min="4360" max="4360" width="3" style="118" customWidth="1"/>
    <col min="4361" max="4361" width="5.5" style="118" bestFit="1" customWidth="1"/>
    <col min="4362" max="4363" width="10.875" style="118" customWidth="1"/>
    <col min="4364" max="4364" width="4" style="118" customWidth="1"/>
    <col min="4365" max="4365" width="25.625" style="118" customWidth="1"/>
    <col min="4366" max="4366" width="3.875" style="118" customWidth="1"/>
    <col min="4367" max="4611" width="10.875" style="118"/>
    <col min="4612" max="4612" width="13.75" style="118" customWidth="1"/>
    <col min="4613" max="4613" width="25.125" style="118" customWidth="1"/>
    <col min="4614" max="4614" width="3.375" style="118" customWidth="1"/>
    <col min="4615" max="4615" width="25.125" style="118" customWidth="1"/>
    <col min="4616" max="4616" width="3" style="118" customWidth="1"/>
    <col min="4617" max="4617" width="5.5" style="118" bestFit="1" customWidth="1"/>
    <col min="4618" max="4619" width="10.875" style="118" customWidth="1"/>
    <col min="4620" max="4620" width="4" style="118" customWidth="1"/>
    <col min="4621" max="4621" width="25.625" style="118" customWidth="1"/>
    <col min="4622" max="4622" width="3.875" style="118" customWidth="1"/>
    <col min="4623" max="4867" width="10.875" style="118"/>
    <col min="4868" max="4868" width="13.75" style="118" customWidth="1"/>
    <col min="4869" max="4869" width="25.125" style="118" customWidth="1"/>
    <col min="4870" max="4870" width="3.375" style="118" customWidth="1"/>
    <col min="4871" max="4871" width="25.125" style="118" customWidth="1"/>
    <col min="4872" max="4872" width="3" style="118" customWidth="1"/>
    <col min="4873" max="4873" width="5.5" style="118" bestFit="1" customWidth="1"/>
    <col min="4874" max="4875" width="10.875" style="118" customWidth="1"/>
    <col min="4876" max="4876" width="4" style="118" customWidth="1"/>
    <col min="4877" max="4877" width="25.625" style="118" customWidth="1"/>
    <col min="4878" max="4878" width="3.875" style="118" customWidth="1"/>
    <col min="4879" max="5123" width="10.875" style="118"/>
    <col min="5124" max="5124" width="13.75" style="118" customWidth="1"/>
    <col min="5125" max="5125" width="25.125" style="118" customWidth="1"/>
    <col min="5126" max="5126" width="3.375" style="118" customWidth="1"/>
    <col min="5127" max="5127" width="25.125" style="118" customWidth="1"/>
    <col min="5128" max="5128" width="3" style="118" customWidth="1"/>
    <col min="5129" max="5129" width="5.5" style="118" bestFit="1" customWidth="1"/>
    <col min="5130" max="5131" width="10.875" style="118" customWidth="1"/>
    <col min="5132" max="5132" width="4" style="118" customWidth="1"/>
    <col min="5133" max="5133" width="25.625" style="118" customWidth="1"/>
    <col min="5134" max="5134" width="3.875" style="118" customWidth="1"/>
    <col min="5135" max="5379" width="10.875" style="118"/>
    <col min="5380" max="5380" width="13.75" style="118" customWidth="1"/>
    <col min="5381" max="5381" width="25.125" style="118" customWidth="1"/>
    <col min="5382" max="5382" width="3.375" style="118" customWidth="1"/>
    <col min="5383" max="5383" width="25.125" style="118" customWidth="1"/>
    <col min="5384" max="5384" width="3" style="118" customWidth="1"/>
    <col min="5385" max="5385" width="5.5" style="118" bestFit="1" customWidth="1"/>
    <col min="5386" max="5387" width="10.875" style="118" customWidth="1"/>
    <col min="5388" max="5388" width="4" style="118" customWidth="1"/>
    <col min="5389" max="5389" width="25.625" style="118" customWidth="1"/>
    <col min="5390" max="5390" width="3.875" style="118" customWidth="1"/>
    <col min="5391" max="5635" width="10.875" style="118"/>
    <col min="5636" max="5636" width="13.75" style="118" customWidth="1"/>
    <col min="5637" max="5637" width="25.125" style="118" customWidth="1"/>
    <col min="5638" max="5638" width="3.375" style="118" customWidth="1"/>
    <col min="5639" max="5639" width="25.125" style="118" customWidth="1"/>
    <col min="5640" max="5640" width="3" style="118" customWidth="1"/>
    <col min="5641" max="5641" width="5.5" style="118" bestFit="1" customWidth="1"/>
    <col min="5642" max="5643" width="10.875" style="118" customWidth="1"/>
    <col min="5644" max="5644" width="4" style="118" customWidth="1"/>
    <col min="5645" max="5645" width="25.625" style="118" customWidth="1"/>
    <col min="5646" max="5646" width="3.875" style="118" customWidth="1"/>
    <col min="5647" max="5891" width="10.875" style="118"/>
    <col min="5892" max="5892" width="13.75" style="118" customWidth="1"/>
    <col min="5893" max="5893" width="25.125" style="118" customWidth="1"/>
    <col min="5894" max="5894" width="3.375" style="118" customWidth="1"/>
    <col min="5895" max="5895" width="25.125" style="118" customWidth="1"/>
    <col min="5896" max="5896" width="3" style="118" customWidth="1"/>
    <col min="5897" max="5897" width="5.5" style="118" bestFit="1" customWidth="1"/>
    <col min="5898" max="5899" width="10.875" style="118" customWidth="1"/>
    <col min="5900" max="5900" width="4" style="118" customWidth="1"/>
    <col min="5901" max="5901" width="25.625" style="118" customWidth="1"/>
    <col min="5902" max="5902" width="3.875" style="118" customWidth="1"/>
    <col min="5903" max="6147" width="10.875" style="118"/>
    <col min="6148" max="6148" width="13.75" style="118" customWidth="1"/>
    <col min="6149" max="6149" width="25.125" style="118" customWidth="1"/>
    <col min="6150" max="6150" width="3.375" style="118" customWidth="1"/>
    <col min="6151" max="6151" width="25.125" style="118" customWidth="1"/>
    <col min="6152" max="6152" width="3" style="118" customWidth="1"/>
    <col min="6153" max="6153" width="5.5" style="118" bestFit="1" customWidth="1"/>
    <col min="6154" max="6155" width="10.875" style="118" customWidth="1"/>
    <col min="6156" max="6156" width="4" style="118" customWidth="1"/>
    <col min="6157" max="6157" width="25.625" style="118" customWidth="1"/>
    <col min="6158" max="6158" width="3.875" style="118" customWidth="1"/>
    <col min="6159" max="6403" width="10.875" style="118"/>
    <col min="6404" max="6404" width="13.75" style="118" customWidth="1"/>
    <col min="6405" max="6405" width="25.125" style="118" customWidth="1"/>
    <col min="6406" max="6406" width="3.375" style="118" customWidth="1"/>
    <col min="6407" max="6407" width="25.125" style="118" customWidth="1"/>
    <col min="6408" max="6408" width="3" style="118" customWidth="1"/>
    <col min="6409" max="6409" width="5.5" style="118" bestFit="1" customWidth="1"/>
    <col min="6410" max="6411" width="10.875" style="118" customWidth="1"/>
    <col min="6412" max="6412" width="4" style="118" customWidth="1"/>
    <col min="6413" max="6413" width="25.625" style="118" customWidth="1"/>
    <col min="6414" max="6414" width="3.875" style="118" customWidth="1"/>
    <col min="6415" max="6659" width="10.875" style="118"/>
    <col min="6660" max="6660" width="13.75" style="118" customWidth="1"/>
    <col min="6661" max="6661" width="25.125" style="118" customWidth="1"/>
    <col min="6662" max="6662" width="3.375" style="118" customWidth="1"/>
    <col min="6663" max="6663" width="25.125" style="118" customWidth="1"/>
    <col min="6664" max="6664" width="3" style="118" customWidth="1"/>
    <col min="6665" max="6665" width="5.5" style="118" bestFit="1" customWidth="1"/>
    <col min="6666" max="6667" width="10.875" style="118" customWidth="1"/>
    <col min="6668" max="6668" width="4" style="118" customWidth="1"/>
    <col min="6669" max="6669" width="25.625" style="118" customWidth="1"/>
    <col min="6670" max="6670" width="3.875" style="118" customWidth="1"/>
    <col min="6671" max="6915" width="10.875" style="118"/>
    <col min="6916" max="6916" width="13.75" style="118" customWidth="1"/>
    <col min="6917" max="6917" width="25.125" style="118" customWidth="1"/>
    <col min="6918" max="6918" width="3.375" style="118" customWidth="1"/>
    <col min="6919" max="6919" width="25.125" style="118" customWidth="1"/>
    <col min="6920" max="6920" width="3" style="118" customWidth="1"/>
    <col min="6921" max="6921" width="5.5" style="118" bestFit="1" customWidth="1"/>
    <col min="6922" max="6923" width="10.875" style="118" customWidth="1"/>
    <col min="6924" max="6924" width="4" style="118" customWidth="1"/>
    <col min="6925" max="6925" width="25.625" style="118" customWidth="1"/>
    <col min="6926" max="6926" width="3.875" style="118" customWidth="1"/>
    <col min="6927" max="7171" width="10.875" style="118"/>
    <col min="7172" max="7172" width="13.75" style="118" customWidth="1"/>
    <col min="7173" max="7173" width="25.125" style="118" customWidth="1"/>
    <col min="7174" max="7174" width="3.375" style="118" customWidth="1"/>
    <col min="7175" max="7175" width="25.125" style="118" customWidth="1"/>
    <col min="7176" max="7176" width="3" style="118" customWidth="1"/>
    <col min="7177" max="7177" width="5.5" style="118" bestFit="1" customWidth="1"/>
    <col min="7178" max="7179" width="10.875" style="118" customWidth="1"/>
    <col min="7180" max="7180" width="4" style="118" customWidth="1"/>
    <col min="7181" max="7181" width="25.625" style="118" customWidth="1"/>
    <col min="7182" max="7182" width="3.875" style="118" customWidth="1"/>
    <col min="7183" max="7427" width="10.875" style="118"/>
    <col min="7428" max="7428" width="13.75" style="118" customWidth="1"/>
    <col min="7429" max="7429" width="25.125" style="118" customWidth="1"/>
    <col min="7430" max="7430" width="3.375" style="118" customWidth="1"/>
    <col min="7431" max="7431" width="25.125" style="118" customWidth="1"/>
    <col min="7432" max="7432" width="3" style="118" customWidth="1"/>
    <col min="7433" max="7433" width="5.5" style="118" bestFit="1" customWidth="1"/>
    <col min="7434" max="7435" width="10.875" style="118" customWidth="1"/>
    <col min="7436" max="7436" width="4" style="118" customWidth="1"/>
    <col min="7437" max="7437" width="25.625" style="118" customWidth="1"/>
    <col min="7438" max="7438" width="3.875" style="118" customWidth="1"/>
    <col min="7439" max="7683" width="10.875" style="118"/>
    <col min="7684" max="7684" width="13.75" style="118" customWidth="1"/>
    <col min="7685" max="7685" width="25.125" style="118" customWidth="1"/>
    <col min="7686" max="7686" width="3.375" style="118" customWidth="1"/>
    <col min="7687" max="7687" width="25.125" style="118" customWidth="1"/>
    <col min="7688" max="7688" width="3" style="118" customWidth="1"/>
    <col min="7689" max="7689" width="5.5" style="118" bestFit="1" customWidth="1"/>
    <col min="7690" max="7691" width="10.875" style="118" customWidth="1"/>
    <col min="7692" max="7692" width="4" style="118" customWidth="1"/>
    <col min="7693" max="7693" width="25.625" style="118" customWidth="1"/>
    <col min="7694" max="7694" width="3.875" style="118" customWidth="1"/>
    <col min="7695" max="7939" width="10.875" style="118"/>
    <col min="7940" max="7940" width="13.75" style="118" customWidth="1"/>
    <col min="7941" max="7941" width="25.125" style="118" customWidth="1"/>
    <col min="7942" max="7942" width="3.375" style="118" customWidth="1"/>
    <col min="7943" max="7943" width="25.125" style="118" customWidth="1"/>
    <col min="7944" max="7944" width="3" style="118" customWidth="1"/>
    <col min="7945" max="7945" width="5.5" style="118" bestFit="1" customWidth="1"/>
    <col min="7946" max="7947" width="10.875" style="118" customWidth="1"/>
    <col min="7948" max="7948" width="4" style="118" customWidth="1"/>
    <col min="7949" max="7949" width="25.625" style="118" customWidth="1"/>
    <col min="7950" max="7950" width="3.875" style="118" customWidth="1"/>
    <col min="7951" max="8195" width="10.875" style="118"/>
    <col min="8196" max="8196" width="13.75" style="118" customWidth="1"/>
    <col min="8197" max="8197" width="25.125" style="118" customWidth="1"/>
    <col min="8198" max="8198" width="3.375" style="118" customWidth="1"/>
    <col min="8199" max="8199" width="25.125" style="118" customWidth="1"/>
    <col min="8200" max="8200" width="3" style="118" customWidth="1"/>
    <col min="8201" max="8201" width="5.5" style="118" bestFit="1" customWidth="1"/>
    <col min="8202" max="8203" width="10.875" style="118" customWidth="1"/>
    <col min="8204" max="8204" width="4" style="118" customWidth="1"/>
    <col min="8205" max="8205" width="25.625" style="118" customWidth="1"/>
    <col min="8206" max="8206" width="3.875" style="118" customWidth="1"/>
    <col min="8207" max="8451" width="10.875" style="118"/>
    <col min="8452" max="8452" width="13.75" style="118" customWidth="1"/>
    <col min="8453" max="8453" width="25.125" style="118" customWidth="1"/>
    <col min="8454" max="8454" width="3.375" style="118" customWidth="1"/>
    <col min="8455" max="8455" width="25.125" style="118" customWidth="1"/>
    <col min="8456" max="8456" width="3" style="118" customWidth="1"/>
    <col min="8457" max="8457" width="5.5" style="118" bestFit="1" customWidth="1"/>
    <col min="8458" max="8459" width="10.875" style="118" customWidth="1"/>
    <col min="8460" max="8460" width="4" style="118" customWidth="1"/>
    <col min="8461" max="8461" width="25.625" style="118" customWidth="1"/>
    <col min="8462" max="8462" width="3.875" style="118" customWidth="1"/>
    <col min="8463" max="8707" width="10.875" style="118"/>
    <col min="8708" max="8708" width="13.75" style="118" customWidth="1"/>
    <col min="8709" max="8709" width="25.125" style="118" customWidth="1"/>
    <col min="8710" max="8710" width="3.375" style="118" customWidth="1"/>
    <col min="8711" max="8711" width="25.125" style="118" customWidth="1"/>
    <col min="8712" max="8712" width="3" style="118" customWidth="1"/>
    <col min="8713" max="8713" width="5.5" style="118" bestFit="1" customWidth="1"/>
    <col min="8714" max="8715" width="10.875" style="118" customWidth="1"/>
    <col min="8716" max="8716" width="4" style="118" customWidth="1"/>
    <col min="8717" max="8717" width="25.625" style="118" customWidth="1"/>
    <col min="8718" max="8718" width="3.875" style="118" customWidth="1"/>
    <col min="8719" max="8963" width="10.875" style="118"/>
    <col min="8964" max="8964" width="13.75" style="118" customWidth="1"/>
    <col min="8965" max="8965" width="25.125" style="118" customWidth="1"/>
    <col min="8966" max="8966" width="3.375" style="118" customWidth="1"/>
    <col min="8967" max="8967" width="25.125" style="118" customWidth="1"/>
    <col min="8968" max="8968" width="3" style="118" customWidth="1"/>
    <col min="8969" max="8969" width="5.5" style="118" bestFit="1" customWidth="1"/>
    <col min="8970" max="8971" width="10.875" style="118" customWidth="1"/>
    <col min="8972" max="8972" width="4" style="118" customWidth="1"/>
    <col min="8973" max="8973" width="25.625" style="118" customWidth="1"/>
    <col min="8974" max="8974" width="3.875" style="118" customWidth="1"/>
    <col min="8975" max="9219" width="10.875" style="118"/>
    <col min="9220" max="9220" width="13.75" style="118" customWidth="1"/>
    <col min="9221" max="9221" width="25.125" style="118" customWidth="1"/>
    <col min="9222" max="9222" width="3.375" style="118" customWidth="1"/>
    <col min="9223" max="9223" width="25.125" style="118" customWidth="1"/>
    <col min="9224" max="9224" width="3" style="118" customWidth="1"/>
    <col min="9225" max="9225" width="5.5" style="118" bestFit="1" customWidth="1"/>
    <col min="9226" max="9227" width="10.875" style="118" customWidth="1"/>
    <col min="9228" max="9228" width="4" style="118" customWidth="1"/>
    <col min="9229" max="9229" width="25.625" style="118" customWidth="1"/>
    <col min="9230" max="9230" width="3.875" style="118" customWidth="1"/>
    <col min="9231" max="9475" width="10.875" style="118"/>
    <col min="9476" max="9476" width="13.75" style="118" customWidth="1"/>
    <col min="9477" max="9477" width="25.125" style="118" customWidth="1"/>
    <col min="9478" max="9478" width="3.375" style="118" customWidth="1"/>
    <col min="9479" max="9479" width="25.125" style="118" customWidth="1"/>
    <col min="9480" max="9480" width="3" style="118" customWidth="1"/>
    <col min="9481" max="9481" width="5.5" style="118" bestFit="1" customWidth="1"/>
    <col min="9482" max="9483" width="10.875" style="118" customWidth="1"/>
    <col min="9484" max="9484" width="4" style="118" customWidth="1"/>
    <col min="9485" max="9485" width="25.625" style="118" customWidth="1"/>
    <col min="9486" max="9486" width="3.875" style="118" customWidth="1"/>
    <col min="9487" max="9731" width="10.875" style="118"/>
    <col min="9732" max="9732" width="13.75" style="118" customWidth="1"/>
    <col min="9733" max="9733" width="25.125" style="118" customWidth="1"/>
    <col min="9734" max="9734" width="3.375" style="118" customWidth="1"/>
    <col min="9735" max="9735" width="25.125" style="118" customWidth="1"/>
    <col min="9736" max="9736" width="3" style="118" customWidth="1"/>
    <col min="9737" max="9737" width="5.5" style="118" bestFit="1" customWidth="1"/>
    <col min="9738" max="9739" width="10.875" style="118" customWidth="1"/>
    <col min="9740" max="9740" width="4" style="118" customWidth="1"/>
    <col min="9741" max="9741" width="25.625" style="118" customWidth="1"/>
    <col min="9742" max="9742" width="3.875" style="118" customWidth="1"/>
    <col min="9743" max="9987" width="10.875" style="118"/>
    <col min="9988" max="9988" width="13.75" style="118" customWidth="1"/>
    <col min="9989" max="9989" width="25.125" style="118" customWidth="1"/>
    <col min="9990" max="9990" width="3.375" style="118" customWidth="1"/>
    <col min="9991" max="9991" width="25.125" style="118" customWidth="1"/>
    <col min="9992" max="9992" width="3" style="118" customWidth="1"/>
    <col min="9993" max="9993" width="5.5" style="118" bestFit="1" customWidth="1"/>
    <col min="9994" max="9995" width="10.875" style="118" customWidth="1"/>
    <col min="9996" max="9996" width="4" style="118" customWidth="1"/>
    <col min="9997" max="9997" width="25.625" style="118" customWidth="1"/>
    <col min="9998" max="9998" width="3.875" style="118" customWidth="1"/>
    <col min="9999" max="10243" width="10.875" style="118"/>
    <col min="10244" max="10244" width="13.75" style="118" customWidth="1"/>
    <col min="10245" max="10245" width="25.125" style="118" customWidth="1"/>
    <col min="10246" max="10246" width="3.375" style="118" customWidth="1"/>
    <col min="10247" max="10247" width="25.125" style="118" customWidth="1"/>
    <col min="10248" max="10248" width="3" style="118" customWidth="1"/>
    <col min="10249" max="10249" width="5.5" style="118" bestFit="1" customWidth="1"/>
    <col min="10250" max="10251" width="10.875" style="118" customWidth="1"/>
    <col min="10252" max="10252" width="4" style="118" customWidth="1"/>
    <col min="10253" max="10253" width="25.625" style="118" customWidth="1"/>
    <col min="10254" max="10254" width="3.875" style="118" customWidth="1"/>
    <col min="10255" max="10499" width="10.875" style="118"/>
    <col min="10500" max="10500" width="13.75" style="118" customWidth="1"/>
    <col min="10501" max="10501" width="25.125" style="118" customWidth="1"/>
    <col min="10502" max="10502" width="3.375" style="118" customWidth="1"/>
    <col min="10503" max="10503" width="25.125" style="118" customWidth="1"/>
    <col min="10504" max="10504" width="3" style="118" customWidth="1"/>
    <col min="10505" max="10505" width="5.5" style="118" bestFit="1" customWidth="1"/>
    <col min="10506" max="10507" width="10.875" style="118" customWidth="1"/>
    <col min="10508" max="10508" width="4" style="118" customWidth="1"/>
    <col min="10509" max="10509" width="25.625" style="118" customWidth="1"/>
    <col min="10510" max="10510" width="3.875" style="118" customWidth="1"/>
    <col min="10511" max="10755" width="10.875" style="118"/>
    <col min="10756" max="10756" width="13.75" style="118" customWidth="1"/>
    <col min="10757" max="10757" width="25.125" style="118" customWidth="1"/>
    <col min="10758" max="10758" width="3.375" style="118" customWidth="1"/>
    <col min="10759" max="10759" width="25.125" style="118" customWidth="1"/>
    <col min="10760" max="10760" width="3" style="118" customWidth="1"/>
    <col min="10761" max="10761" width="5.5" style="118" bestFit="1" customWidth="1"/>
    <col min="10762" max="10763" width="10.875" style="118" customWidth="1"/>
    <col min="10764" max="10764" width="4" style="118" customWidth="1"/>
    <col min="10765" max="10765" width="25.625" style="118" customWidth="1"/>
    <col min="10766" max="10766" width="3.875" style="118" customWidth="1"/>
    <col min="10767" max="11011" width="10.875" style="118"/>
    <col min="11012" max="11012" width="13.75" style="118" customWidth="1"/>
    <col min="11013" max="11013" width="25.125" style="118" customWidth="1"/>
    <col min="11014" max="11014" width="3.375" style="118" customWidth="1"/>
    <col min="11015" max="11015" width="25.125" style="118" customWidth="1"/>
    <col min="11016" max="11016" width="3" style="118" customWidth="1"/>
    <col min="11017" max="11017" width="5.5" style="118" bestFit="1" customWidth="1"/>
    <col min="11018" max="11019" width="10.875" style="118" customWidth="1"/>
    <col min="11020" max="11020" width="4" style="118" customWidth="1"/>
    <col min="11021" max="11021" width="25.625" style="118" customWidth="1"/>
    <col min="11022" max="11022" width="3.875" style="118" customWidth="1"/>
    <col min="11023" max="11267" width="10.875" style="118"/>
    <col min="11268" max="11268" width="13.75" style="118" customWidth="1"/>
    <col min="11269" max="11269" width="25.125" style="118" customWidth="1"/>
    <col min="11270" max="11270" width="3.375" style="118" customWidth="1"/>
    <col min="11271" max="11271" width="25.125" style="118" customWidth="1"/>
    <col min="11272" max="11272" width="3" style="118" customWidth="1"/>
    <col min="11273" max="11273" width="5.5" style="118" bestFit="1" customWidth="1"/>
    <col min="11274" max="11275" width="10.875" style="118" customWidth="1"/>
    <col min="11276" max="11276" width="4" style="118" customWidth="1"/>
    <col min="11277" max="11277" width="25.625" style="118" customWidth="1"/>
    <col min="11278" max="11278" width="3.875" style="118" customWidth="1"/>
    <col min="11279" max="11523" width="10.875" style="118"/>
    <col min="11524" max="11524" width="13.75" style="118" customWidth="1"/>
    <col min="11525" max="11525" width="25.125" style="118" customWidth="1"/>
    <col min="11526" max="11526" width="3.375" style="118" customWidth="1"/>
    <col min="11527" max="11527" width="25.125" style="118" customWidth="1"/>
    <col min="11528" max="11528" width="3" style="118" customWidth="1"/>
    <col min="11529" max="11529" width="5.5" style="118" bestFit="1" customWidth="1"/>
    <col min="11530" max="11531" width="10.875" style="118" customWidth="1"/>
    <col min="11532" max="11532" width="4" style="118" customWidth="1"/>
    <col min="11533" max="11533" width="25.625" style="118" customWidth="1"/>
    <col min="11534" max="11534" width="3.875" style="118" customWidth="1"/>
    <col min="11535" max="11779" width="10.875" style="118"/>
    <col min="11780" max="11780" width="13.75" style="118" customWidth="1"/>
    <col min="11781" max="11781" width="25.125" style="118" customWidth="1"/>
    <col min="11782" max="11782" width="3.375" style="118" customWidth="1"/>
    <col min="11783" max="11783" width="25.125" style="118" customWidth="1"/>
    <col min="11784" max="11784" width="3" style="118" customWidth="1"/>
    <col min="11785" max="11785" width="5.5" style="118" bestFit="1" customWidth="1"/>
    <col min="11786" max="11787" width="10.875" style="118" customWidth="1"/>
    <col min="11788" max="11788" width="4" style="118" customWidth="1"/>
    <col min="11789" max="11789" width="25.625" style="118" customWidth="1"/>
    <col min="11790" max="11790" width="3.875" style="118" customWidth="1"/>
    <col min="11791" max="12035" width="10.875" style="118"/>
    <col min="12036" max="12036" width="13.75" style="118" customWidth="1"/>
    <col min="12037" max="12037" width="25.125" style="118" customWidth="1"/>
    <col min="12038" max="12038" width="3.375" style="118" customWidth="1"/>
    <col min="12039" max="12039" width="25.125" style="118" customWidth="1"/>
    <col min="12040" max="12040" width="3" style="118" customWidth="1"/>
    <col min="12041" max="12041" width="5.5" style="118" bestFit="1" customWidth="1"/>
    <col min="12042" max="12043" width="10.875" style="118" customWidth="1"/>
    <col min="12044" max="12044" width="4" style="118" customWidth="1"/>
    <col min="12045" max="12045" width="25.625" style="118" customWidth="1"/>
    <col min="12046" max="12046" width="3.875" style="118" customWidth="1"/>
    <col min="12047" max="12291" width="10.875" style="118"/>
    <col min="12292" max="12292" width="13.75" style="118" customWidth="1"/>
    <col min="12293" max="12293" width="25.125" style="118" customWidth="1"/>
    <col min="12294" max="12294" width="3.375" style="118" customWidth="1"/>
    <col min="12295" max="12295" width="25.125" style="118" customWidth="1"/>
    <col min="12296" max="12296" width="3" style="118" customWidth="1"/>
    <col min="12297" max="12297" width="5.5" style="118" bestFit="1" customWidth="1"/>
    <col min="12298" max="12299" width="10.875" style="118" customWidth="1"/>
    <col min="12300" max="12300" width="4" style="118" customWidth="1"/>
    <col min="12301" max="12301" width="25.625" style="118" customWidth="1"/>
    <col min="12302" max="12302" width="3.875" style="118" customWidth="1"/>
    <col min="12303" max="12547" width="10.875" style="118"/>
    <col min="12548" max="12548" width="13.75" style="118" customWidth="1"/>
    <col min="12549" max="12549" width="25.125" style="118" customWidth="1"/>
    <col min="12550" max="12550" width="3.375" style="118" customWidth="1"/>
    <col min="12551" max="12551" width="25.125" style="118" customWidth="1"/>
    <col min="12552" max="12552" width="3" style="118" customWidth="1"/>
    <col min="12553" max="12553" width="5.5" style="118" bestFit="1" customWidth="1"/>
    <col min="12554" max="12555" width="10.875" style="118" customWidth="1"/>
    <col min="12556" max="12556" width="4" style="118" customWidth="1"/>
    <col min="12557" max="12557" width="25.625" style="118" customWidth="1"/>
    <col min="12558" max="12558" width="3.875" style="118" customWidth="1"/>
    <col min="12559" max="12803" width="10.875" style="118"/>
    <col min="12804" max="12804" width="13.75" style="118" customWidth="1"/>
    <col min="12805" max="12805" width="25.125" style="118" customWidth="1"/>
    <col min="12806" max="12806" width="3.375" style="118" customWidth="1"/>
    <col min="12807" max="12807" width="25.125" style="118" customWidth="1"/>
    <col min="12808" max="12808" width="3" style="118" customWidth="1"/>
    <col min="12809" max="12809" width="5.5" style="118" bestFit="1" customWidth="1"/>
    <col min="12810" max="12811" width="10.875" style="118" customWidth="1"/>
    <col min="12812" max="12812" width="4" style="118" customWidth="1"/>
    <col min="12813" max="12813" width="25.625" style="118" customWidth="1"/>
    <col min="12814" max="12814" width="3.875" style="118" customWidth="1"/>
    <col min="12815" max="13059" width="10.875" style="118"/>
    <col min="13060" max="13060" width="13.75" style="118" customWidth="1"/>
    <col min="13061" max="13061" width="25.125" style="118" customWidth="1"/>
    <col min="13062" max="13062" width="3.375" style="118" customWidth="1"/>
    <col min="13063" max="13063" width="25.125" style="118" customWidth="1"/>
    <col min="13064" max="13064" width="3" style="118" customWidth="1"/>
    <col min="13065" max="13065" width="5.5" style="118" bestFit="1" customWidth="1"/>
    <col min="13066" max="13067" width="10.875" style="118" customWidth="1"/>
    <col min="13068" max="13068" width="4" style="118" customWidth="1"/>
    <col min="13069" max="13069" width="25.625" style="118" customWidth="1"/>
    <col min="13070" max="13070" width="3.875" style="118" customWidth="1"/>
    <col min="13071" max="13315" width="10.875" style="118"/>
    <col min="13316" max="13316" width="13.75" style="118" customWidth="1"/>
    <col min="13317" max="13317" width="25.125" style="118" customWidth="1"/>
    <col min="13318" max="13318" width="3.375" style="118" customWidth="1"/>
    <col min="13319" max="13319" width="25.125" style="118" customWidth="1"/>
    <col min="13320" max="13320" width="3" style="118" customWidth="1"/>
    <col min="13321" max="13321" width="5.5" style="118" bestFit="1" customWidth="1"/>
    <col min="13322" max="13323" width="10.875" style="118" customWidth="1"/>
    <col min="13324" max="13324" width="4" style="118" customWidth="1"/>
    <col min="13325" max="13325" width="25.625" style="118" customWidth="1"/>
    <col min="13326" max="13326" width="3.875" style="118" customWidth="1"/>
    <col min="13327" max="13571" width="10.875" style="118"/>
    <col min="13572" max="13572" width="13.75" style="118" customWidth="1"/>
    <col min="13573" max="13573" width="25.125" style="118" customWidth="1"/>
    <col min="13574" max="13574" width="3.375" style="118" customWidth="1"/>
    <col min="13575" max="13575" width="25.125" style="118" customWidth="1"/>
    <col min="13576" max="13576" width="3" style="118" customWidth="1"/>
    <col min="13577" max="13577" width="5.5" style="118" bestFit="1" customWidth="1"/>
    <col min="13578" max="13579" width="10.875" style="118" customWidth="1"/>
    <col min="13580" max="13580" width="4" style="118" customWidth="1"/>
    <col min="13581" max="13581" width="25.625" style="118" customWidth="1"/>
    <col min="13582" max="13582" width="3.875" style="118" customWidth="1"/>
    <col min="13583" max="13827" width="10.875" style="118"/>
    <col min="13828" max="13828" width="13.75" style="118" customWidth="1"/>
    <col min="13829" max="13829" width="25.125" style="118" customWidth="1"/>
    <col min="13830" max="13830" width="3.375" style="118" customWidth="1"/>
    <col min="13831" max="13831" width="25.125" style="118" customWidth="1"/>
    <col min="13832" max="13832" width="3" style="118" customWidth="1"/>
    <col min="13833" max="13833" width="5.5" style="118" bestFit="1" customWidth="1"/>
    <col min="13834" max="13835" width="10.875" style="118" customWidth="1"/>
    <col min="13836" max="13836" width="4" style="118" customWidth="1"/>
    <col min="13837" max="13837" width="25.625" style="118" customWidth="1"/>
    <col min="13838" max="13838" width="3.875" style="118" customWidth="1"/>
    <col min="13839" max="14083" width="10.875" style="118"/>
    <col min="14084" max="14084" width="13.75" style="118" customWidth="1"/>
    <col min="14085" max="14085" width="25.125" style="118" customWidth="1"/>
    <col min="14086" max="14086" width="3.375" style="118" customWidth="1"/>
    <col min="14087" max="14087" width="25.125" style="118" customWidth="1"/>
    <col min="14088" max="14088" width="3" style="118" customWidth="1"/>
    <col min="14089" max="14089" width="5.5" style="118" bestFit="1" customWidth="1"/>
    <col min="14090" max="14091" width="10.875" style="118" customWidth="1"/>
    <col min="14092" max="14092" width="4" style="118" customWidth="1"/>
    <col min="14093" max="14093" width="25.625" style="118" customWidth="1"/>
    <col min="14094" max="14094" width="3.875" style="118" customWidth="1"/>
    <col min="14095" max="14339" width="10.875" style="118"/>
    <col min="14340" max="14340" width="13.75" style="118" customWidth="1"/>
    <col min="14341" max="14341" width="25.125" style="118" customWidth="1"/>
    <col min="14342" max="14342" width="3.375" style="118" customWidth="1"/>
    <col min="14343" max="14343" width="25.125" style="118" customWidth="1"/>
    <col min="14344" max="14344" width="3" style="118" customWidth="1"/>
    <col min="14345" max="14345" width="5.5" style="118" bestFit="1" customWidth="1"/>
    <col min="14346" max="14347" width="10.875" style="118" customWidth="1"/>
    <col min="14348" max="14348" width="4" style="118" customWidth="1"/>
    <col min="14349" max="14349" width="25.625" style="118" customWidth="1"/>
    <col min="14350" max="14350" width="3.875" style="118" customWidth="1"/>
    <col min="14351" max="14595" width="10.875" style="118"/>
    <col min="14596" max="14596" width="13.75" style="118" customWidth="1"/>
    <col min="14597" max="14597" width="25.125" style="118" customWidth="1"/>
    <col min="14598" max="14598" width="3.375" style="118" customWidth="1"/>
    <col min="14599" max="14599" width="25.125" style="118" customWidth="1"/>
    <col min="14600" max="14600" width="3" style="118" customWidth="1"/>
    <col min="14601" max="14601" width="5.5" style="118" bestFit="1" customWidth="1"/>
    <col min="14602" max="14603" width="10.875" style="118" customWidth="1"/>
    <col min="14604" max="14604" width="4" style="118" customWidth="1"/>
    <col min="14605" max="14605" width="25.625" style="118" customWidth="1"/>
    <col min="14606" max="14606" width="3.875" style="118" customWidth="1"/>
    <col min="14607" max="14851" width="10.875" style="118"/>
    <col min="14852" max="14852" width="13.75" style="118" customWidth="1"/>
    <col min="14853" max="14853" width="25.125" style="118" customWidth="1"/>
    <col min="14854" max="14854" width="3.375" style="118" customWidth="1"/>
    <col min="14855" max="14855" width="25.125" style="118" customWidth="1"/>
    <col min="14856" max="14856" width="3" style="118" customWidth="1"/>
    <col min="14857" max="14857" width="5.5" style="118" bestFit="1" customWidth="1"/>
    <col min="14858" max="14859" width="10.875" style="118" customWidth="1"/>
    <col min="14860" max="14860" width="4" style="118" customWidth="1"/>
    <col min="14861" max="14861" width="25.625" style="118" customWidth="1"/>
    <col min="14862" max="14862" width="3.875" style="118" customWidth="1"/>
    <col min="14863" max="15107" width="10.875" style="118"/>
    <col min="15108" max="15108" width="13.75" style="118" customWidth="1"/>
    <col min="15109" max="15109" width="25.125" style="118" customWidth="1"/>
    <col min="15110" max="15110" width="3.375" style="118" customWidth="1"/>
    <col min="15111" max="15111" width="25.125" style="118" customWidth="1"/>
    <col min="15112" max="15112" width="3" style="118" customWidth="1"/>
    <col min="15113" max="15113" width="5.5" style="118" bestFit="1" customWidth="1"/>
    <col min="15114" max="15115" width="10.875" style="118" customWidth="1"/>
    <col min="15116" max="15116" width="4" style="118" customWidth="1"/>
    <col min="15117" max="15117" width="25.625" style="118" customWidth="1"/>
    <col min="15118" max="15118" width="3.875" style="118" customWidth="1"/>
    <col min="15119" max="15363" width="10.875" style="118"/>
    <col min="15364" max="15364" width="13.75" style="118" customWidth="1"/>
    <col min="15365" max="15365" width="25.125" style="118" customWidth="1"/>
    <col min="15366" max="15366" width="3.375" style="118" customWidth="1"/>
    <col min="15367" max="15367" width="25.125" style="118" customWidth="1"/>
    <col min="15368" max="15368" width="3" style="118" customWidth="1"/>
    <col min="15369" max="15369" width="5.5" style="118" bestFit="1" customWidth="1"/>
    <col min="15370" max="15371" width="10.875" style="118" customWidth="1"/>
    <col min="15372" max="15372" width="4" style="118" customWidth="1"/>
    <col min="15373" max="15373" width="25.625" style="118" customWidth="1"/>
    <col min="15374" max="15374" width="3.875" style="118" customWidth="1"/>
    <col min="15375" max="15619" width="10.875" style="118"/>
    <col min="15620" max="15620" width="13.75" style="118" customWidth="1"/>
    <col min="15621" max="15621" width="25.125" style="118" customWidth="1"/>
    <col min="15622" max="15622" width="3.375" style="118" customWidth="1"/>
    <col min="15623" max="15623" width="25.125" style="118" customWidth="1"/>
    <col min="15624" max="15624" width="3" style="118" customWidth="1"/>
    <col min="15625" max="15625" width="5.5" style="118" bestFit="1" customWidth="1"/>
    <col min="15626" max="15627" width="10.875" style="118" customWidth="1"/>
    <col min="15628" max="15628" width="4" style="118" customWidth="1"/>
    <col min="15629" max="15629" width="25.625" style="118" customWidth="1"/>
    <col min="15630" max="15630" width="3.875" style="118" customWidth="1"/>
    <col min="15631" max="15875" width="10.875" style="118"/>
    <col min="15876" max="15876" width="13.75" style="118" customWidth="1"/>
    <col min="15877" max="15877" width="25.125" style="118" customWidth="1"/>
    <col min="15878" max="15878" width="3.375" style="118" customWidth="1"/>
    <col min="15879" max="15879" width="25.125" style="118" customWidth="1"/>
    <col min="15880" max="15880" width="3" style="118" customWidth="1"/>
    <col min="15881" max="15881" width="5.5" style="118" bestFit="1" customWidth="1"/>
    <col min="15882" max="15883" width="10.875" style="118" customWidth="1"/>
    <col min="15884" max="15884" width="4" style="118" customWidth="1"/>
    <col min="15885" max="15885" width="25.625" style="118" customWidth="1"/>
    <col min="15886" max="15886" width="3.875" style="118" customWidth="1"/>
    <col min="15887" max="16131" width="10.875" style="118"/>
    <col min="16132" max="16132" width="13.75" style="118" customWidth="1"/>
    <col min="16133" max="16133" width="25.125" style="118" customWidth="1"/>
    <col min="16134" max="16134" width="3.375" style="118" customWidth="1"/>
    <col min="16135" max="16135" width="25.125" style="118" customWidth="1"/>
    <col min="16136" max="16136" width="3" style="118" customWidth="1"/>
    <col min="16137" max="16137" width="5.5" style="118" bestFit="1" customWidth="1"/>
    <col min="16138" max="16139" width="10.875" style="118" customWidth="1"/>
    <col min="16140" max="16140" width="4" style="118" customWidth="1"/>
    <col min="16141" max="16141" width="25.625" style="118" customWidth="1"/>
    <col min="16142" max="16142" width="3.875" style="118" customWidth="1"/>
    <col min="16143" max="16384" width="10.875" style="118"/>
  </cols>
  <sheetData>
    <row r="1" spans="2:14" ht="18" customHeight="1" x14ac:dyDescent="0.15">
      <c r="B1" s="116" t="s">
        <v>173</v>
      </c>
      <c r="C1" s="117"/>
      <c r="D1" s="117"/>
      <c r="E1" s="117"/>
      <c r="F1" s="117"/>
      <c r="G1" s="117"/>
      <c r="H1" s="117"/>
      <c r="I1" s="117"/>
      <c r="J1" s="117"/>
      <c r="K1" s="117"/>
      <c r="L1" s="117"/>
      <c r="M1" s="117"/>
      <c r="N1" s="117"/>
    </row>
    <row r="2" spans="2:14" ht="48.75" customHeight="1" thickBot="1" x14ac:dyDescent="0.2">
      <c r="B2" s="551" t="s">
        <v>174</v>
      </c>
      <c r="C2" s="551"/>
      <c r="D2" s="551"/>
      <c r="E2" s="551"/>
      <c r="F2" s="551"/>
      <c r="G2" s="551"/>
      <c r="H2" s="551"/>
      <c r="I2" s="551"/>
      <c r="J2" s="551"/>
      <c r="K2" s="551"/>
      <c r="L2" s="551"/>
      <c r="M2" s="551"/>
      <c r="N2" s="551"/>
    </row>
    <row r="3" spans="2:14" s="127" customFormat="1" ht="15" thickBot="1" x14ac:dyDescent="0.2">
      <c r="B3" s="126"/>
      <c r="C3" s="23" t="s">
        <v>20</v>
      </c>
      <c r="D3" s="23"/>
      <c r="E3" s="23"/>
      <c r="F3" s="119"/>
      <c r="G3" s="119"/>
      <c r="H3" s="119"/>
      <c r="I3" s="119"/>
      <c r="J3" s="119"/>
      <c r="K3" s="119"/>
      <c r="L3" s="119"/>
      <c r="M3" s="119"/>
      <c r="N3" s="119"/>
    </row>
    <row r="4" spans="2:14" ht="15" customHeight="1" thickBot="1" x14ac:dyDescent="0.2">
      <c r="B4" s="119"/>
      <c r="C4" s="119"/>
      <c r="D4" s="119"/>
      <c r="E4" s="119"/>
      <c r="F4" s="119"/>
      <c r="G4" s="119"/>
      <c r="H4" s="119"/>
      <c r="I4" s="119"/>
      <c r="J4" s="119"/>
      <c r="K4" s="119"/>
      <c r="L4" s="119"/>
      <c r="M4" s="119"/>
      <c r="N4" s="119"/>
    </row>
    <row r="5" spans="2:14" ht="47.25" customHeight="1" x14ac:dyDescent="0.15">
      <c r="B5" s="552" t="s">
        <v>6</v>
      </c>
      <c r="C5" s="555" t="s">
        <v>12</v>
      </c>
      <c r="D5" s="556"/>
      <c r="E5" s="556"/>
      <c r="F5" s="557"/>
      <c r="G5" s="555" t="s">
        <v>13</v>
      </c>
      <c r="H5" s="556"/>
      <c r="I5" s="556"/>
      <c r="J5" s="557"/>
      <c r="K5" s="558" t="s">
        <v>175</v>
      </c>
      <c r="L5" s="559"/>
      <c r="M5" s="559"/>
      <c r="N5" s="560"/>
    </row>
    <row r="6" spans="2:14" ht="21.75" customHeight="1" x14ac:dyDescent="0.15">
      <c r="B6" s="553"/>
      <c r="C6" s="561"/>
      <c r="D6" s="562"/>
      <c r="E6" s="562"/>
      <c r="F6" s="216" t="s">
        <v>7</v>
      </c>
      <c r="G6" s="563">
        <v>0</v>
      </c>
      <c r="H6" s="562"/>
      <c r="I6" s="562"/>
      <c r="J6" s="216" t="s">
        <v>7</v>
      </c>
      <c r="K6" s="564">
        <f>C6-G6</f>
        <v>0</v>
      </c>
      <c r="L6" s="562"/>
      <c r="M6" s="562"/>
      <c r="N6" s="220" t="s">
        <v>7</v>
      </c>
    </row>
    <row r="7" spans="2:14" ht="47.25" customHeight="1" x14ac:dyDescent="0.15">
      <c r="B7" s="553"/>
      <c r="C7" s="565" t="s">
        <v>176</v>
      </c>
      <c r="D7" s="566"/>
      <c r="E7" s="566"/>
      <c r="F7" s="567"/>
      <c r="G7" s="568" t="s">
        <v>177</v>
      </c>
      <c r="H7" s="566"/>
      <c r="I7" s="566"/>
      <c r="J7" s="569"/>
      <c r="K7" s="570"/>
      <c r="L7" s="571"/>
      <c r="M7" s="571"/>
      <c r="N7" s="572"/>
    </row>
    <row r="8" spans="2:14" ht="21.75" customHeight="1" thickBot="1" x14ac:dyDescent="0.2">
      <c r="B8" s="554"/>
      <c r="C8" s="575">
        <f>E23</f>
        <v>0</v>
      </c>
      <c r="D8" s="576"/>
      <c r="E8" s="576"/>
      <c r="F8" s="217" t="s">
        <v>8</v>
      </c>
      <c r="G8" s="577"/>
      <c r="H8" s="578"/>
      <c r="I8" s="578"/>
      <c r="J8" s="217" t="s">
        <v>8</v>
      </c>
      <c r="K8" s="573"/>
      <c r="L8" s="573"/>
      <c r="M8" s="573"/>
      <c r="N8" s="574"/>
    </row>
    <row r="9" spans="2:14" ht="15" customHeight="1" thickBot="1" x14ac:dyDescent="0.2">
      <c r="B9" s="120"/>
      <c r="C9" s="121"/>
      <c r="D9" s="121"/>
      <c r="E9" s="121"/>
      <c r="F9" s="121"/>
      <c r="G9" s="121"/>
      <c r="H9" s="121"/>
      <c r="I9" s="121"/>
      <c r="J9" s="121"/>
      <c r="K9" s="121"/>
      <c r="L9" s="121"/>
      <c r="M9" s="121"/>
      <c r="N9" s="121"/>
    </row>
    <row r="10" spans="2:14" ht="21.75" customHeight="1" thickBot="1" x14ac:dyDescent="0.2">
      <c r="B10" s="538" t="s">
        <v>14</v>
      </c>
      <c r="C10" s="539"/>
      <c r="D10" s="539"/>
      <c r="E10" s="539"/>
      <c r="F10" s="539"/>
      <c r="G10" s="539"/>
      <c r="H10" s="539"/>
      <c r="I10" s="539"/>
      <c r="J10" s="539"/>
      <c r="K10" s="539"/>
      <c r="L10" s="539"/>
      <c r="M10" s="539"/>
      <c r="N10" s="540"/>
    </row>
    <row r="11" spans="2:14" ht="27" customHeight="1" x14ac:dyDescent="0.15">
      <c r="B11" s="517" t="s">
        <v>161</v>
      </c>
      <c r="C11" s="520"/>
      <c r="D11" s="521"/>
      <c r="E11" s="519" t="s">
        <v>9</v>
      </c>
      <c r="F11" s="520"/>
      <c r="G11" s="520"/>
      <c r="H11" s="521"/>
      <c r="I11" s="519" t="s">
        <v>178</v>
      </c>
      <c r="J11" s="541"/>
      <c r="K11" s="541"/>
      <c r="L11" s="541"/>
      <c r="M11" s="541"/>
      <c r="N11" s="542"/>
    </row>
    <row r="12" spans="2:14" ht="18" customHeight="1" x14ac:dyDescent="0.15">
      <c r="B12" s="543"/>
      <c r="C12" s="544"/>
      <c r="D12" s="545"/>
      <c r="E12" s="546"/>
      <c r="F12" s="547"/>
      <c r="G12" s="547"/>
      <c r="H12" s="222"/>
      <c r="I12" s="548"/>
      <c r="J12" s="549"/>
      <c r="K12" s="549"/>
      <c r="L12" s="549"/>
      <c r="M12" s="549"/>
      <c r="N12" s="550"/>
    </row>
    <row r="13" spans="2:14" ht="18" customHeight="1" x14ac:dyDescent="0.15">
      <c r="B13" s="523"/>
      <c r="C13" s="524"/>
      <c r="D13" s="525"/>
      <c r="E13" s="526"/>
      <c r="F13" s="527"/>
      <c r="G13" s="527"/>
      <c r="H13" s="222"/>
      <c r="I13" s="528" t="s">
        <v>193</v>
      </c>
      <c r="J13" s="529"/>
      <c r="K13" s="529"/>
      <c r="L13" s="529"/>
      <c r="M13" s="529"/>
      <c r="N13" s="530"/>
    </row>
    <row r="14" spans="2:14" ht="18" customHeight="1" x14ac:dyDescent="0.15">
      <c r="B14" s="523"/>
      <c r="C14" s="524"/>
      <c r="D14" s="525"/>
      <c r="E14" s="526"/>
      <c r="F14" s="527"/>
      <c r="G14" s="527"/>
      <c r="H14" s="222"/>
      <c r="I14" s="528"/>
      <c r="J14" s="529"/>
      <c r="K14" s="529"/>
      <c r="L14" s="529"/>
      <c r="M14" s="529"/>
      <c r="N14" s="530"/>
    </row>
    <row r="15" spans="2:14" ht="18" customHeight="1" x14ac:dyDescent="0.15">
      <c r="B15" s="523"/>
      <c r="C15" s="524"/>
      <c r="D15" s="525"/>
      <c r="E15" s="526"/>
      <c r="F15" s="527"/>
      <c r="G15" s="527"/>
      <c r="H15" s="222"/>
      <c r="I15" s="528"/>
      <c r="J15" s="529"/>
      <c r="K15" s="529"/>
      <c r="L15" s="529"/>
      <c r="M15" s="529"/>
      <c r="N15" s="530"/>
    </row>
    <row r="16" spans="2:14" ht="18" customHeight="1" x14ac:dyDescent="0.15">
      <c r="B16" s="523"/>
      <c r="C16" s="524"/>
      <c r="D16" s="525"/>
      <c r="E16" s="526"/>
      <c r="F16" s="527"/>
      <c r="G16" s="527"/>
      <c r="H16" s="222"/>
      <c r="I16" s="528"/>
      <c r="J16" s="529"/>
      <c r="K16" s="529"/>
      <c r="L16" s="529"/>
      <c r="M16" s="529"/>
      <c r="N16" s="530"/>
    </row>
    <row r="17" spans="2:14" ht="18" customHeight="1" x14ac:dyDescent="0.15">
      <c r="B17" s="523"/>
      <c r="C17" s="524"/>
      <c r="D17" s="525"/>
      <c r="E17" s="526"/>
      <c r="F17" s="527"/>
      <c r="G17" s="527"/>
      <c r="H17" s="222"/>
      <c r="I17" s="528"/>
      <c r="J17" s="529"/>
      <c r="K17" s="529"/>
      <c r="L17" s="529"/>
      <c r="M17" s="529"/>
      <c r="N17" s="530"/>
    </row>
    <row r="18" spans="2:14" ht="18" customHeight="1" x14ac:dyDescent="0.15">
      <c r="B18" s="523"/>
      <c r="C18" s="524"/>
      <c r="D18" s="525"/>
      <c r="E18" s="526"/>
      <c r="F18" s="527"/>
      <c r="G18" s="527"/>
      <c r="H18" s="222"/>
      <c r="I18" s="528"/>
      <c r="J18" s="529"/>
      <c r="K18" s="529"/>
      <c r="L18" s="529"/>
      <c r="M18" s="529"/>
      <c r="N18" s="530"/>
    </row>
    <row r="19" spans="2:14" ht="18" customHeight="1" x14ac:dyDescent="0.15">
      <c r="B19" s="523"/>
      <c r="C19" s="524"/>
      <c r="D19" s="525"/>
      <c r="E19" s="526"/>
      <c r="F19" s="527"/>
      <c r="G19" s="527"/>
      <c r="H19" s="222"/>
      <c r="I19" s="528"/>
      <c r="J19" s="529"/>
      <c r="K19" s="529"/>
      <c r="L19" s="529"/>
      <c r="M19" s="529"/>
      <c r="N19" s="530"/>
    </row>
    <row r="20" spans="2:14" ht="18" customHeight="1" x14ac:dyDescent="0.15">
      <c r="B20" s="523" t="s">
        <v>16</v>
      </c>
      <c r="C20" s="524"/>
      <c r="D20" s="525"/>
      <c r="E20" s="526">
        <f>SUM(E12:E19)</f>
        <v>0</v>
      </c>
      <c r="F20" s="529"/>
      <c r="G20" s="529"/>
      <c r="H20" s="222"/>
      <c r="I20" s="528"/>
      <c r="J20" s="529"/>
      <c r="K20" s="529"/>
      <c r="L20" s="529"/>
      <c r="M20" s="529"/>
      <c r="N20" s="530"/>
    </row>
    <row r="21" spans="2:14" ht="18" customHeight="1" x14ac:dyDescent="0.15">
      <c r="B21" s="523" t="s">
        <v>15</v>
      </c>
      <c r="C21" s="524"/>
      <c r="D21" s="525"/>
      <c r="E21" s="526">
        <f>ROUNDDOWN(E20*0.1,0)</f>
        <v>0</v>
      </c>
      <c r="F21" s="527"/>
      <c r="G21" s="527"/>
      <c r="H21" s="222"/>
      <c r="I21" s="528"/>
      <c r="J21" s="529"/>
      <c r="K21" s="529"/>
      <c r="L21" s="529"/>
      <c r="M21" s="529"/>
      <c r="N21" s="530"/>
    </row>
    <row r="22" spans="2:14" ht="18" customHeight="1" thickBot="1" x14ac:dyDescent="0.2">
      <c r="B22" s="531"/>
      <c r="C22" s="532"/>
      <c r="D22" s="533"/>
      <c r="E22" s="534"/>
      <c r="F22" s="535"/>
      <c r="G22" s="535"/>
      <c r="H22" s="222"/>
      <c r="I22" s="536"/>
      <c r="J22" s="535"/>
      <c r="K22" s="535"/>
      <c r="L22" s="535"/>
      <c r="M22" s="535"/>
      <c r="N22" s="537"/>
    </row>
    <row r="23" spans="2:14" ht="19.5" customHeight="1" thickTop="1" thickBot="1" x14ac:dyDescent="0.2">
      <c r="B23" s="506" t="s">
        <v>10</v>
      </c>
      <c r="C23" s="507"/>
      <c r="D23" s="508"/>
      <c r="E23" s="509">
        <f>E20+E21</f>
        <v>0</v>
      </c>
      <c r="F23" s="510"/>
      <c r="G23" s="510"/>
      <c r="H23" s="223"/>
      <c r="I23" s="511"/>
      <c r="J23" s="512"/>
      <c r="K23" s="512"/>
      <c r="L23" s="512"/>
      <c r="M23" s="512"/>
      <c r="N23" s="513"/>
    </row>
    <row r="24" spans="2:14" ht="19.5" customHeight="1" thickBot="1" x14ac:dyDescent="0.2">
      <c r="B24" s="122"/>
      <c r="C24" s="123"/>
      <c r="D24" s="123"/>
      <c r="E24" s="123"/>
      <c r="F24" s="123"/>
      <c r="G24" s="124"/>
      <c r="H24" s="124"/>
      <c r="I24" s="124"/>
      <c r="J24" s="124"/>
      <c r="K24" s="125"/>
      <c r="L24" s="125"/>
      <c r="M24" s="125"/>
      <c r="N24" s="125"/>
    </row>
    <row r="25" spans="2:14" ht="22.5" customHeight="1" thickBot="1" x14ac:dyDescent="0.2">
      <c r="B25" s="514" t="s">
        <v>162</v>
      </c>
      <c r="C25" s="515"/>
      <c r="D25" s="515"/>
      <c r="E25" s="515"/>
      <c r="F25" s="515"/>
      <c r="G25" s="515"/>
      <c r="H25" s="515"/>
      <c r="I25" s="515"/>
      <c r="J25" s="515"/>
      <c r="K25" s="515"/>
      <c r="L25" s="515"/>
      <c r="M25" s="515"/>
      <c r="N25" s="516"/>
    </row>
    <row r="26" spans="2:14" ht="60.75" customHeight="1" x14ac:dyDescent="0.15">
      <c r="B26" s="517" t="s">
        <v>179</v>
      </c>
      <c r="C26" s="518"/>
      <c r="D26" s="519" t="s">
        <v>180</v>
      </c>
      <c r="E26" s="520"/>
      <c r="F26" s="520"/>
      <c r="G26" s="521"/>
      <c r="H26" s="221" t="s">
        <v>181</v>
      </c>
      <c r="I26" s="519" t="s">
        <v>182</v>
      </c>
      <c r="J26" s="520"/>
      <c r="K26" s="521"/>
      <c r="L26" s="519" t="s">
        <v>183</v>
      </c>
      <c r="M26" s="520"/>
      <c r="N26" s="522"/>
    </row>
    <row r="27" spans="2:14" ht="27.75" customHeight="1" x14ac:dyDescent="0.15">
      <c r="B27" s="478"/>
      <c r="C27" s="496"/>
      <c r="D27" s="482"/>
      <c r="E27" s="483"/>
      <c r="F27" s="483"/>
      <c r="G27" s="479"/>
      <c r="H27" s="486"/>
      <c r="I27" s="488"/>
      <c r="J27" s="489"/>
      <c r="K27" s="490"/>
      <c r="L27" s="488"/>
      <c r="M27" s="489"/>
      <c r="N27" s="491"/>
    </row>
    <row r="28" spans="2:14" ht="27.75" customHeight="1" x14ac:dyDescent="0.15">
      <c r="B28" s="497"/>
      <c r="C28" s="498"/>
      <c r="D28" s="499"/>
      <c r="E28" s="500"/>
      <c r="F28" s="500"/>
      <c r="G28" s="498"/>
      <c r="H28" s="501"/>
      <c r="I28" s="502"/>
      <c r="J28" s="503"/>
      <c r="K28" s="504"/>
      <c r="L28" s="502"/>
      <c r="M28" s="503"/>
      <c r="N28" s="505"/>
    </row>
    <row r="29" spans="2:14" ht="27.75" customHeight="1" x14ac:dyDescent="0.15">
      <c r="B29" s="478"/>
      <c r="C29" s="496"/>
      <c r="D29" s="482"/>
      <c r="E29" s="483"/>
      <c r="F29" s="483"/>
      <c r="G29" s="479"/>
      <c r="H29" s="486"/>
      <c r="I29" s="488"/>
      <c r="J29" s="489"/>
      <c r="K29" s="490"/>
      <c r="L29" s="488"/>
      <c r="M29" s="489"/>
      <c r="N29" s="491"/>
    </row>
    <row r="30" spans="2:14" ht="27.75" customHeight="1" x14ac:dyDescent="0.15">
      <c r="B30" s="497"/>
      <c r="C30" s="498"/>
      <c r="D30" s="499"/>
      <c r="E30" s="500"/>
      <c r="F30" s="500"/>
      <c r="G30" s="498"/>
      <c r="H30" s="501"/>
      <c r="I30" s="502"/>
      <c r="J30" s="503"/>
      <c r="K30" s="504"/>
      <c r="L30" s="502"/>
      <c r="M30" s="503"/>
      <c r="N30" s="505"/>
    </row>
    <row r="31" spans="2:14" ht="27.75" customHeight="1" x14ac:dyDescent="0.15">
      <c r="B31" s="478"/>
      <c r="C31" s="496"/>
      <c r="D31" s="482"/>
      <c r="E31" s="483"/>
      <c r="F31" s="483"/>
      <c r="G31" s="479"/>
      <c r="H31" s="486"/>
      <c r="I31" s="488"/>
      <c r="J31" s="489"/>
      <c r="K31" s="490"/>
      <c r="L31" s="488"/>
      <c r="M31" s="489"/>
      <c r="N31" s="491"/>
    </row>
    <row r="32" spans="2:14" ht="27.75" customHeight="1" x14ac:dyDescent="0.15">
      <c r="B32" s="497"/>
      <c r="C32" s="498"/>
      <c r="D32" s="499"/>
      <c r="E32" s="500"/>
      <c r="F32" s="500"/>
      <c r="G32" s="498"/>
      <c r="H32" s="501"/>
      <c r="I32" s="502"/>
      <c r="J32" s="503"/>
      <c r="K32" s="504"/>
      <c r="L32" s="502"/>
      <c r="M32" s="503"/>
      <c r="N32" s="505"/>
    </row>
    <row r="33" spans="2:14" ht="27.75" customHeight="1" x14ac:dyDescent="0.15">
      <c r="B33" s="478"/>
      <c r="C33" s="479"/>
      <c r="D33" s="482"/>
      <c r="E33" s="483"/>
      <c r="F33" s="483"/>
      <c r="G33" s="479"/>
      <c r="H33" s="486"/>
      <c r="I33" s="488"/>
      <c r="J33" s="489"/>
      <c r="K33" s="490"/>
      <c r="L33" s="488"/>
      <c r="M33" s="489"/>
      <c r="N33" s="491"/>
    </row>
    <row r="34" spans="2:14" ht="27.75" customHeight="1" thickBot="1" x14ac:dyDescent="0.2">
      <c r="B34" s="480"/>
      <c r="C34" s="481"/>
      <c r="D34" s="484"/>
      <c r="E34" s="485"/>
      <c r="F34" s="485"/>
      <c r="G34" s="481"/>
      <c r="H34" s="487"/>
      <c r="I34" s="492"/>
      <c r="J34" s="493"/>
      <c r="K34" s="494"/>
      <c r="L34" s="492"/>
      <c r="M34" s="493"/>
      <c r="N34" s="495"/>
    </row>
    <row r="35" spans="2:14" ht="6.75" customHeight="1" x14ac:dyDescent="0.15"/>
  </sheetData>
  <mergeCells count="86">
    <mergeCell ref="B2:N2"/>
    <mergeCell ref="B5:B8"/>
    <mergeCell ref="C5:F5"/>
    <mergeCell ref="G5:J5"/>
    <mergeCell ref="K5:N5"/>
    <mergeCell ref="C6:E6"/>
    <mergeCell ref="G6:I6"/>
    <mergeCell ref="K6:M6"/>
    <mergeCell ref="C7:F7"/>
    <mergeCell ref="G7:J7"/>
    <mergeCell ref="K7:N8"/>
    <mergeCell ref="C8:E8"/>
    <mergeCell ref="G8:I8"/>
    <mergeCell ref="B10:N10"/>
    <mergeCell ref="B11:D11"/>
    <mergeCell ref="E11:H11"/>
    <mergeCell ref="I11:N11"/>
    <mergeCell ref="B12:D12"/>
    <mergeCell ref="E12:G12"/>
    <mergeCell ref="I12:N12"/>
    <mergeCell ref="B13:D13"/>
    <mergeCell ref="E13:G13"/>
    <mergeCell ref="I13:N13"/>
    <mergeCell ref="B14:D14"/>
    <mergeCell ref="E14:G14"/>
    <mergeCell ref="I14:N14"/>
    <mergeCell ref="B15:D15"/>
    <mergeCell ref="E15:G15"/>
    <mergeCell ref="I15:N15"/>
    <mergeCell ref="B16:D16"/>
    <mergeCell ref="E16:G16"/>
    <mergeCell ref="I16:N16"/>
    <mergeCell ref="B17:D17"/>
    <mergeCell ref="E17:G17"/>
    <mergeCell ref="I17:N17"/>
    <mergeCell ref="B18:D18"/>
    <mergeCell ref="E18:G18"/>
    <mergeCell ref="I18:N18"/>
    <mergeCell ref="B19:D19"/>
    <mergeCell ref="E19:G19"/>
    <mergeCell ref="I19:N19"/>
    <mergeCell ref="B20:D20"/>
    <mergeCell ref="E20:G20"/>
    <mergeCell ref="I20:N20"/>
    <mergeCell ref="B21:D21"/>
    <mergeCell ref="E21:G21"/>
    <mergeCell ref="I21:N21"/>
    <mergeCell ref="B22:D22"/>
    <mergeCell ref="E22:G22"/>
    <mergeCell ref="I22:N22"/>
    <mergeCell ref="B23:D23"/>
    <mergeCell ref="E23:G23"/>
    <mergeCell ref="I23:N23"/>
    <mergeCell ref="B25:N25"/>
    <mergeCell ref="B26:C26"/>
    <mergeCell ref="D26:G26"/>
    <mergeCell ref="I26:K26"/>
    <mergeCell ref="L26:N26"/>
    <mergeCell ref="I28:K28"/>
    <mergeCell ref="L28:N28"/>
    <mergeCell ref="B29:C30"/>
    <mergeCell ref="D29:G30"/>
    <mergeCell ref="H29:H30"/>
    <mergeCell ref="I29:K29"/>
    <mergeCell ref="L29:N29"/>
    <mergeCell ref="I30:K30"/>
    <mergeCell ref="L30:N30"/>
    <mergeCell ref="B27:C28"/>
    <mergeCell ref="D27:G28"/>
    <mergeCell ref="H27:H28"/>
    <mergeCell ref="I27:K27"/>
    <mergeCell ref="L27:N27"/>
    <mergeCell ref="B31:C32"/>
    <mergeCell ref="D31:G32"/>
    <mergeCell ref="H31:H32"/>
    <mergeCell ref="I31:K31"/>
    <mergeCell ref="L31:N31"/>
    <mergeCell ref="I32:K32"/>
    <mergeCell ref="L32:N32"/>
    <mergeCell ref="B33:C34"/>
    <mergeCell ref="D33:G34"/>
    <mergeCell ref="H33:H34"/>
    <mergeCell ref="I33:K33"/>
    <mergeCell ref="L33:N33"/>
    <mergeCell ref="I34:K34"/>
    <mergeCell ref="L34:N34"/>
  </mergeCells>
  <phoneticPr fontId="1"/>
  <pageMargins left="0.70866141732283472" right="0.51181102362204722" top="0.55118110236220474" bottom="0.55118110236220474" header="0.31496062992125984" footer="0.31496062992125984"/>
  <pageSetup paperSize="9" scale="6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別紙1-2（その１）設備導入 </vt:lpstr>
      <vt:lpstr>別紙1-2（その１）運用改善 </vt:lpstr>
      <vt:lpstr>別添1</vt:lpstr>
      <vt:lpstr>別添2</vt:lpstr>
      <vt:lpstr>（単）別紙1-2（その2）集計シート</vt:lpstr>
      <vt:lpstr>別紙1-2（その3）</vt:lpstr>
      <vt:lpstr>別紙2</vt:lpstr>
      <vt:lpstr>別紙2!Print_Area</vt:lpstr>
      <vt:lpstr>別添1!Print_Area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JIGYO13</cp:lastModifiedBy>
  <cp:lastPrinted>2019-03-12T01:07:11Z</cp:lastPrinted>
  <dcterms:created xsi:type="dcterms:W3CDTF">2016-04-05T11:01:32Z</dcterms:created>
  <dcterms:modified xsi:type="dcterms:W3CDTF">2019-04-04T01:24:19Z</dcterms:modified>
</cp:coreProperties>
</file>