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43" firstSheet="11" activeTab="13"/>
  </bookViews>
  <sheets>
    <sheet name="様式第１（別紙１）" sheetId="1" r:id="rId1"/>
    <sheet name=" 【書き方】様式第１（別紙１）" sheetId="2" r:id="rId2"/>
    <sheet name="様式第１－１（別紙１）" sheetId="3" r:id="rId3"/>
    <sheet name="【書き方】様式第１－１（別紙１）" sheetId="4" r:id="rId4"/>
    <sheet name="様式第２-１（別紙１）" sheetId="5" r:id="rId5"/>
    <sheet name="【書き方】様式第２-１（別紙１）" sheetId="6" r:id="rId6"/>
    <sheet name="様式第２－１－１（別紙１）" sheetId="7" r:id="rId7"/>
    <sheet name=" 【書き方】様式第２－１－１（別紙１）" sheetId="8" r:id="rId8"/>
    <sheet name="様式第２－１－２（別紙１） " sheetId="9" r:id="rId9"/>
    <sheet name="【書き方】様式第２－１－２（別紙１） " sheetId="10" r:id="rId10"/>
    <sheet name="様式第２－１－３（別紙１）" sheetId="11" r:id="rId11"/>
    <sheet name="【書き方】様式第２－１－３（別紙１）" sheetId="12" r:id="rId12"/>
    <sheet name="様式第２－２（別紙１）" sheetId="13" r:id="rId13"/>
    <sheet name="【書き方】様式第２－２（別紙１）" sheetId="14" r:id="rId14"/>
    <sheet name="様式第２－３（別紙１）" sheetId="15" r:id="rId15"/>
    <sheet name="【書き方】様式第２－３（別紙１）" sheetId="16" r:id="rId16"/>
  </sheets>
  <externalReferences>
    <externalReference r:id="rId19"/>
    <externalReference r:id="rId20"/>
    <externalReference r:id="rId21"/>
    <externalReference r:id="rId22"/>
  </externalReferences>
  <definedNames>
    <definedName name="_xlnm.Print_Area" localSheetId="1">' 【書き方】様式第１（別紙１）'!$A$1:$M$45</definedName>
    <definedName name="_xlnm.Print_Area" localSheetId="7">' 【書き方】様式第２－１－１（別紙１）'!$A$1:$K$48</definedName>
    <definedName name="_xlnm.Print_Area" localSheetId="3">'【書き方】様式第１－１（別紙１）'!$A$1:$J$17</definedName>
    <definedName name="_xlnm.Print_Area" localSheetId="5">'【書き方】様式第２-１（別紙１）'!$A$1:$I$22</definedName>
    <definedName name="_xlnm.Print_Area" localSheetId="9">'【書き方】様式第２－１－２（別紙１） '!$A$1:$K$39</definedName>
    <definedName name="_xlnm.Print_Area" localSheetId="11">'【書き方】様式第２－１－３（別紙１）'!$A$1:$K$38</definedName>
    <definedName name="_xlnm.Print_Area" localSheetId="13">'【書き方】様式第２－２（別紙１）'!$A$1:$K$47</definedName>
    <definedName name="_xlnm.Print_Area" localSheetId="15">'【書き方】様式第２－３（別紙１）'!$A$1:$M$16</definedName>
    <definedName name="_xlnm.Print_Area" localSheetId="0">'様式第１（別紙１）'!$A$1:$M$48</definedName>
    <definedName name="_xlnm.Print_Area" localSheetId="2">'様式第１－１（別紙１）'!$A$1:$J$17</definedName>
    <definedName name="_xlnm.Print_Area" localSheetId="4">'様式第２-１（別紙１）'!$A$1:$I$22</definedName>
    <definedName name="_xlnm.Print_Area" localSheetId="6">'様式第２－１－１（別紙１）'!$A$1:$K$48</definedName>
    <definedName name="_xlnm.Print_Area" localSheetId="8">'様式第２－１－２（別紙１） '!$A$1:$K$39</definedName>
    <definedName name="_xlnm.Print_Area" localSheetId="10">'様式第２－１－３（別紙１）'!$A$1:$K$38</definedName>
    <definedName name="_xlnm.Print_Area" localSheetId="12">'様式第２－２（別紙１）'!$A$1:$K$52</definedName>
    <definedName name="_xlnm.Print_Area" localSheetId="14">'様式第２－３（別紙１）'!$A$1:$M$16</definedName>
    <definedName name="その他" localSheetId="1">#REF!</definedName>
    <definedName name="その他" localSheetId="3">#REF!</definedName>
    <definedName name="その他" localSheetId="5">#REF!</definedName>
    <definedName name="その他" localSheetId="9">#REF!</definedName>
    <definedName name="その他" localSheetId="11">#REF!</definedName>
    <definedName name="その他" localSheetId="13">#REF!</definedName>
    <definedName name="その他" localSheetId="15">#REF!</definedName>
    <definedName name="その他" localSheetId="0">#REF!</definedName>
    <definedName name="その他" localSheetId="4">#REF!</definedName>
    <definedName name="その他" localSheetId="6">#REF!</definedName>
    <definedName name="その他" localSheetId="8">#REF!</definedName>
    <definedName name="その他" localSheetId="10">#REF!</definedName>
    <definedName name="その他" localSheetId="12">#REF!</definedName>
    <definedName name="その他" localSheetId="14">#REF!</definedName>
    <definedName name="その他">#REF!</definedName>
    <definedName name="公共" localSheetId="1">#REF!</definedName>
    <definedName name="公共" localSheetId="3">#REF!</definedName>
    <definedName name="公共" localSheetId="5">#REF!</definedName>
    <definedName name="公共" localSheetId="9">#REF!</definedName>
    <definedName name="公共" localSheetId="11">#REF!</definedName>
    <definedName name="公共" localSheetId="13">#REF!</definedName>
    <definedName name="公共" localSheetId="15">#REF!</definedName>
    <definedName name="公共" localSheetId="0">#REF!</definedName>
    <definedName name="公共" localSheetId="4">#REF!</definedName>
    <definedName name="公共" localSheetId="6">#REF!</definedName>
    <definedName name="公共" localSheetId="8">#REF!</definedName>
    <definedName name="公共" localSheetId="10">#REF!</definedName>
    <definedName name="公共" localSheetId="12">#REF!</definedName>
    <definedName name="公共" localSheetId="14">#REF!</definedName>
    <definedName name="公共">#REF!</definedName>
    <definedName name="再エネ種別" localSheetId="1">#REF!</definedName>
    <definedName name="再エネ種別" localSheetId="3">#REF!</definedName>
    <definedName name="再エネ種別" localSheetId="5">#REF!</definedName>
    <definedName name="再エネ種別" localSheetId="9">#REF!</definedName>
    <definedName name="再エネ種別" localSheetId="11">#REF!</definedName>
    <definedName name="再エネ種別" localSheetId="13">#REF!</definedName>
    <definedName name="再エネ種別" localSheetId="15">#REF!</definedName>
    <definedName name="再エネ種別" localSheetId="0">#REF!</definedName>
    <definedName name="再エネ種別" localSheetId="4">#REF!</definedName>
    <definedName name="再エネ種別" localSheetId="6">#REF!</definedName>
    <definedName name="再エネ種別" localSheetId="8">#REF!</definedName>
    <definedName name="再エネ種別" localSheetId="10">#REF!</definedName>
    <definedName name="再エネ種別" localSheetId="12">#REF!</definedName>
    <definedName name="再エネ種別" localSheetId="14">#REF!</definedName>
    <definedName name="再エネ種別">#REF!</definedName>
    <definedName name="書き方様式第２">#REF!</definedName>
    <definedName name="中分類" localSheetId="1">#REF!</definedName>
    <definedName name="中分類" localSheetId="3">#REF!</definedName>
    <definedName name="中分類" localSheetId="9">#REF!</definedName>
    <definedName name="中分類" localSheetId="11">#REF!</definedName>
    <definedName name="中分類" localSheetId="13">#REF!</definedName>
    <definedName name="中分類" localSheetId="15">#REF!</definedName>
    <definedName name="中分類" localSheetId="0">#REF!</definedName>
    <definedName name="中分類" localSheetId="4">#REF!</definedName>
    <definedName name="中分類" localSheetId="6">#REF!</definedName>
    <definedName name="中分類" localSheetId="8">#REF!</definedName>
    <definedName name="中分類" localSheetId="10">#REF!</definedName>
    <definedName name="中分類" localSheetId="12">#REF!</definedName>
    <definedName name="中分類" localSheetId="14">#REF!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別紙１【変更】" localSheetId="4">#REF!</definedName>
    <definedName name="別紙１【変更】">#REF!</definedName>
    <definedName name="民間" localSheetId="1">#REF!</definedName>
    <definedName name="民間" localSheetId="3">#REF!</definedName>
    <definedName name="民間" localSheetId="5">#REF!</definedName>
    <definedName name="民間" localSheetId="9">#REF!</definedName>
    <definedName name="民間" localSheetId="11">#REF!</definedName>
    <definedName name="民間" localSheetId="13">#REF!</definedName>
    <definedName name="民間" localSheetId="15">#REF!</definedName>
    <definedName name="民間" localSheetId="0">#REF!</definedName>
    <definedName name="民間" localSheetId="4">#REF!</definedName>
    <definedName name="民間" localSheetId="6">#REF!</definedName>
    <definedName name="民間" localSheetId="8">#REF!</definedName>
    <definedName name="民間" localSheetId="10">#REF!</definedName>
    <definedName name="民間" localSheetId="12">#REF!</definedName>
    <definedName name="民間" localSheetId="14">#REF!</definedName>
    <definedName name="民間">#REF!</definedName>
  </definedNames>
  <calcPr fullCalcOnLoad="1"/>
</workbook>
</file>

<file path=xl/comments1.xml><?xml version="1.0" encoding="utf-8"?>
<comments xmlns="http://schemas.openxmlformats.org/spreadsheetml/2006/main">
  <authors>
    <author>作成者</author>
  </authors>
  <commentList>
    <comment ref="B22" authorId="0">
      <text>
        <r>
          <rPr>
            <b/>
            <sz val="9"/>
            <rFont val="ＭＳ Ｐゴシック"/>
            <family val="3"/>
          </rPr>
          <t>（左５桁）を記載</t>
        </r>
      </text>
    </comment>
  </commentList>
</comments>
</file>

<file path=xl/comments11.xml><?xml version="1.0" encoding="utf-8"?>
<comments xmlns="http://schemas.openxmlformats.org/spreadsheetml/2006/main">
  <authors>
    <author>作成者</author>
  </authors>
  <commentList>
    <comment ref="G12" authorId="0">
      <text>
        <r>
          <rPr>
            <sz val="9"/>
            <rFont val="ＭＳ Ｐゴシック"/>
            <family val="3"/>
          </rPr>
          <t xml:space="preserve">単位を記載する
（単位は自由）
</t>
        </r>
      </text>
    </comment>
    <comment ref="G18" authorId="0">
      <text>
        <r>
          <rPr>
            <sz val="9"/>
            <rFont val="ＭＳ Ｐゴシック"/>
            <family val="3"/>
          </rPr>
          <t>単位を記載する
（単位は自由）</t>
        </r>
      </text>
    </comment>
    <comment ref="G19" authorId="0">
      <text>
        <r>
          <rPr>
            <sz val="9"/>
            <rFont val="ＭＳ Ｐゴシック"/>
            <family val="3"/>
          </rPr>
          <t>単位を記載する
（単位は自由、ただし、（D）と（E)の単位は同じ単位とすること</t>
        </r>
      </text>
    </comment>
    <comment ref="G20" authorId="0">
      <text>
        <r>
          <rPr>
            <sz val="9"/>
            <rFont val="ＭＳ Ｐゴシック"/>
            <family val="3"/>
          </rPr>
          <t>単位を記載する
（単位は自由、ただし、（D）と（E)の単位は同じ単位とすること</t>
        </r>
      </text>
    </comment>
  </commentList>
</comments>
</file>

<file path=xl/comments13.xml><?xml version="1.0" encoding="utf-8"?>
<comments xmlns="http://schemas.openxmlformats.org/spreadsheetml/2006/main">
  <authors>
    <author>作成者</author>
  </authors>
  <commentList>
    <comment ref="H52" authorId="0">
      <text>
        <r>
          <rPr>
            <b/>
            <sz val="9"/>
            <rFont val="ＭＳ Ｐゴシック"/>
            <family val="3"/>
          </rPr>
          <t>千円未満切り捨て</t>
        </r>
      </text>
    </comment>
  </commentList>
</comments>
</file>

<file path=xl/comments14.xml><?xml version="1.0" encoding="utf-8"?>
<comments xmlns="http://schemas.openxmlformats.org/spreadsheetml/2006/main">
  <authors>
    <author>作成者</author>
  </authors>
  <commentList>
    <comment ref="H44" authorId="0">
      <text>
        <r>
          <rPr>
            <b/>
            <sz val="9"/>
            <rFont val="ＭＳ Ｐゴシック"/>
            <family val="3"/>
          </rPr>
          <t>自動計算となっているが内訳が違う場合、計算式を外し記入して下さい。</t>
        </r>
      </text>
    </comment>
    <comment ref="H47" authorId="0">
      <text>
        <r>
          <rPr>
            <b/>
            <sz val="9"/>
            <rFont val="ＭＳ Ｐゴシック"/>
            <family val="3"/>
          </rPr>
          <t>千円未満切り捨て</t>
        </r>
      </text>
    </comment>
  </commentList>
</comments>
</file>

<file path=xl/comments2.xml><?xml version="1.0" encoding="utf-8"?>
<comments xmlns="http://schemas.openxmlformats.org/spreadsheetml/2006/main">
  <authors>
    <author>作成者</author>
  </authors>
  <commentList>
    <comment ref="B22" authorId="0">
      <text>
        <r>
          <rPr>
            <b/>
            <sz val="9"/>
            <rFont val="ＭＳ Ｐゴシック"/>
            <family val="3"/>
          </rPr>
          <t>（左５桁）を記載</t>
        </r>
      </text>
    </comment>
  </commentList>
</comments>
</file>

<file path=xl/sharedStrings.xml><?xml version="1.0" encoding="utf-8"?>
<sst xmlns="http://schemas.openxmlformats.org/spreadsheetml/2006/main" count="647" uniqueCount="296">
  <si>
    <t>事業実施の代表者</t>
  </si>
  <si>
    <t>氏名</t>
  </si>
  <si>
    <t>電話番号</t>
  </si>
  <si>
    <t>ＦＡＸ番号</t>
  </si>
  <si>
    <t>Ｅ-Ｍａｉｌアドレス</t>
  </si>
  <si>
    <t>所在地</t>
  </si>
  <si>
    <t>■消費電力内訳</t>
  </si>
  <si>
    <t>使用機器</t>
  </si>
  <si>
    <t>消費電力w</t>
  </si>
  <si>
    <t>使用時間</t>
  </si>
  <si>
    <t>数量</t>
  </si>
  <si>
    <t>消費電力計kwh</t>
  </si>
  <si>
    <t>複合機</t>
  </si>
  <si>
    <t>電話機</t>
  </si>
  <si>
    <t>テレビ</t>
  </si>
  <si>
    <t>電気ポット</t>
  </si>
  <si>
    <t>携帯電話</t>
  </si>
  <si>
    <t>LED照明（事務室）</t>
  </si>
  <si>
    <t>蛍光灯（事務室）</t>
  </si>
  <si>
    <t>LED照明（アリーナ天井）</t>
  </si>
  <si>
    <t>LED照明（多目的ホール）</t>
  </si>
  <si>
    <t xml:space="preserve">再エネ・蓄電池の導入量の目安
</t>
  </si>
  <si>
    <t>熱供給設備</t>
  </si>
  <si>
    <t>　消費電力（昼間）（A)</t>
  </si>
  <si>
    <t>　消費電力（夜間）（B）</t>
  </si>
  <si>
    <t>蓄電池容量</t>
  </si>
  <si>
    <t>導入する発電規模</t>
  </si>
  <si>
    <t>項　目</t>
  </si>
  <si>
    <t>平成２７年度</t>
  </si>
  <si>
    <t>再エネ導入規模</t>
  </si>
  <si>
    <t xml:space="preserve"> kW</t>
  </si>
  <si>
    <t>１週間の稼働日</t>
  </si>
  <si>
    <t>（１年</t>
  </si>
  <si>
    <t>日）</t>
  </si>
  <si>
    <t>所要経費</t>
  </si>
  <si>
    <t>(1)総事業費</t>
  </si>
  <si>
    <t>(2)寄付金その他の収入</t>
  </si>
  <si>
    <t>(4)補助対象経費支出予定額</t>
  </si>
  <si>
    <t>(5)基準額</t>
  </si>
  <si>
    <t>補助対象経費支出予定額内訳</t>
  </si>
  <si>
    <t>経費区分・費目</t>
  </si>
  <si>
    <t>積算内訳</t>
  </si>
  <si>
    <t>名称</t>
  </si>
  <si>
    <t>仕様</t>
  </si>
  <si>
    <t>数量</t>
  </si>
  <si>
    <t>(3)差引額
(1)-(2)</t>
  </si>
  <si>
    <t>合計</t>
  </si>
  <si>
    <t>購入予定の主な財産の内訳（一品、一組又は一式の価格が５０万円以上のもの）</t>
  </si>
  <si>
    <t>－</t>
  </si>
  <si>
    <t>全国地方公共団体コード(左５桁）</t>
  </si>
  <si>
    <t>地方公共団体名</t>
  </si>
  <si>
    <t>事業実施の担当者</t>
  </si>
  <si>
    <t xml:space="preserve">事業一覧
</t>
  </si>
  <si>
    <t>全国地方公共団体コード</t>
  </si>
  <si>
    <t>事業名</t>
  </si>
  <si>
    <t>－</t>
  </si>
  <si>
    <t>01</t>
  </si>
  <si>
    <t>02</t>
  </si>
  <si>
    <t>いろは市</t>
  </si>
  <si>
    <t>いろは小学校太陽光発電設備導入事業</t>
  </si>
  <si>
    <t>環境　太郎</t>
  </si>
  <si>
    <t>03-5521-8233</t>
  </si>
  <si>
    <t>03-3581-5951</t>
  </si>
  <si>
    <t>kankyoutarou@env.go.jp</t>
  </si>
  <si>
    <t>〒100-8975
　東京都千代田区霞が関1-2-2</t>
  </si>
  <si>
    <t>環境　次郎</t>
  </si>
  <si>
    <t>〒</t>
  </si>
  <si>
    <t>新エネルギー推進課　課長</t>
  </si>
  <si>
    <t>部署名・役職名</t>
  </si>
  <si>
    <t>新エネルギー推進課　主査</t>
  </si>
  <si>
    <t xml:space="preserve"> kwh</t>
  </si>
  <si>
    <t>～</t>
  </si>
  <si>
    <t>再エネ規模</t>
  </si>
  <si>
    <t>再エネの定格出力</t>
  </si>
  <si>
    <t>1年間の発電量目安</t>
  </si>
  <si>
    <t>（A)</t>
  </si>
  <si>
    <t>消費電力（昼間）</t>
  </si>
  <si>
    <t>　蓄電池容量目安</t>
  </si>
  <si>
    <t>（B）</t>
  </si>
  <si>
    <t>　消費電力（夜間）</t>
  </si>
  <si>
    <t>テレビ</t>
  </si>
  <si>
    <t>PC</t>
  </si>
  <si>
    <t>特定負荷積算</t>
  </si>
  <si>
    <t>　kwh　</t>
  </si>
  <si>
    <t>平常時の施設全体の使用電力量</t>
  </si>
  <si>
    <t>　日</t>
  </si>
  <si>
    <t>平常時の施設の稼働日数</t>
  </si>
  <si>
    <t xml:space="preserve"> kwh</t>
  </si>
  <si>
    <t xml:space="preserve"> kW　</t>
  </si>
  <si>
    <t xml:space="preserve"> kwh　</t>
  </si>
  <si>
    <t>（A)</t>
  </si>
  <si>
    <t>テレビ</t>
  </si>
  <si>
    <t>PC</t>
  </si>
  <si>
    <t>ｍ2</t>
  </si>
  <si>
    <t>（Ｂ）</t>
  </si>
  <si>
    <t>うち災害時に使用する面積</t>
  </si>
  <si>
    <t>（Ａ）</t>
  </si>
  <si>
    <t>供給するのべ床面積</t>
  </si>
  <si>
    <t>導入規模　（定格出力）</t>
  </si>
  <si>
    <t>※　熱供給設備を導入する事業の場合、記載する。</t>
  </si>
  <si>
    <t>災害時使用割合</t>
  </si>
  <si>
    <t>導入個数についての
具体的な積算</t>
  </si>
  <si>
    <t>施設の必要給湯量の積算
（＊利用人数・利用時間等を用い
必要給湯量の積算を行うこと）</t>
  </si>
  <si>
    <t>にほへ市役所バイオマス発電設備導入事業</t>
  </si>
  <si>
    <t>　消費電力（A)</t>
  </si>
  <si>
    <t>消費電力</t>
  </si>
  <si>
    <t>（B)＝（（A)*365日）</t>
  </si>
  <si>
    <t>（C)＝（B)÷(8760（年間時間）*0.40（システム利用率）)</t>
  </si>
  <si>
    <t>　設備費</t>
  </si>
  <si>
    <t>　工事費</t>
  </si>
  <si>
    <t>　　本工事費</t>
  </si>
  <si>
    <t>　　　直接工事費</t>
  </si>
  <si>
    <t>　　　　・工事費</t>
  </si>
  <si>
    <t>　　　　・機器運送費</t>
  </si>
  <si>
    <t>　　　　・配線管理費</t>
  </si>
  <si>
    <t>　　　　・試験調整費</t>
  </si>
  <si>
    <t>　　　間接工事費</t>
  </si>
  <si>
    <t>　　　　・共通仮設費</t>
  </si>
  <si>
    <t>　　　　・現場管理費</t>
  </si>
  <si>
    <t>　　　　・一般管理費</t>
  </si>
  <si>
    <t>　消費税</t>
  </si>
  <si>
    <t>5台</t>
  </si>
  <si>
    <t>円</t>
  </si>
  <si>
    <t>円</t>
  </si>
  <si>
    <t>円</t>
  </si>
  <si>
    <t>…</t>
  </si>
  <si>
    <t>kℓ/h　or　kℓ/d</t>
  </si>
  <si>
    <t>kℓ/h　or　kℓ/d</t>
  </si>
  <si>
    <r>
      <t>昼間</t>
    </r>
    <r>
      <rPr>
        <sz val="11"/>
        <color indexed="10"/>
        <rFont val="ＭＳ Ｐ明朝"/>
        <family val="1"/>
      </rPr>
      <t>（9:00～16:00）</t>
    </r>
  </si>
  <si>
    <t>施設利用人数　1,000人／日　（いろは地区住民：1,500人）
利用者が一人3分シャワーを使ったとすると、３６Lの供給量が必要。
施設全体で必要とする供給量は36KL必要であり、
よって日中（12時間：9時～21時）使用したと仮定して、毎時３KLの給湯が可能な設備が必要である。</t>
  </si>
  <si>
    <t xml:space="preserve">導入設備は、寒冷地・コンクリート造の建物の場合、29畳(48.0m2)まで加温可能である。（メーカー仕様書”暖房のめやす”による）
本施設において使用する部屋は50m2の部屋が3部屋、150m2の部屋が1部屋であるため、計6台の導入を予定している。
</t>
  </si>
  <si>
    <t>　　　　（直近1年又は過去3カ年のうち、平均的な1年の施設の使用電力量）</t>
  </si>
  <si>
    <t>１週間の施設の稼働日</t>
  </si>
  <si>
    <t>〒
　　　　同上</t>
  </si>
  <si>
    <t>kankyoujirou@env.go.jp</t>
  </si>
  <si>
    <t>〒</t>
  </si>
  <si>
    <t>※Ａ４（片面）１枚に収まるよう記載してください。</t>
  </si>
  <si>
    <t>事業番号</t>
  </si>
  <si>
    <t>１２３４５－０１</t>
  </si>
  <si>
    <t>いろは小学校太陽光発電設備導入事業</t>
  </si>
  <si>
    <t>（Ｈ）</t>
  </si>
  <si>
    <t>＊薪（ペレット）ストーブ等を導入する場合</t>
  </si>
  <si>
    <t>＊熱供給設備を空調に使用する場合</t>
  </si>
  <si>
    <t>＊熱供給設備を給湯に使用する場合</t>
  </si>
  <si>
    <t>（Ｃ）＝（Ｂ）／（Ａ）</t>
  </si>
  <si>
    <t>J　or　kcal/h</t>
  </si>
  <si>
    <t>設備導入にあたっての考え方</t>
  </si>
  <si>
    <t>電力協議</t>
  </si>
  <si>
    <t>入札・契約</t>
  </si>
  <si>
    <t>設備設置工事</t>
  </si>
  <si>
    <t>支払</t>
  </si>
  <si>
    <t>実績報告書提出</t>
  </si>
  <si>
    <t>※適宜、必要項目については行を追加するなどして、記載してください。</t>
  </si>
  <si>
    <t>検査・検収</t>
  </si>
  <si>
    <t>円</t>
  </si>
  <si>
    <t>（D）</t>
  </si>
  <si>
    <t>（E）</t>
  </si>
  <si>
    <t>（F）＝（E）／（D）</t>
  </si>
  <si>
    <t>本市のバイオマス熱供給設備導入にあたって、災害時には本市職員やボランティアが同施設を利用する可能性があり、給湯能力については30,000kcal/hの出力の設備を選択した。</t>
  </si>
  <si>
    <t>上記設備の給湯能力</t>
  </si>
  <si>
    <t>昼間（*:**～**:**）</t>
  </si>
  <si>
    <t>夜間（*:**～**:**）</t>
  </si>
  <si>
    <t>事業実施者</t>
  </si>
  <si>
    <t>通し番号</t>
  </si>
  <si>
    <r>
      <t>夜間</t>
    </r>
    <r>
      <rPr>
        <sz val="11"/>
        <color indexed="10"/>
        <rFont val="ＭＳ Ｐ明朝"/>
        <family val="1"/>
      </rPr>
      <t>（16：00～9：００）</t>
    </r>
  </si>
  <si>
    <t>※　太陽光発電設備を導入する事業のみ記載する。（街路灯・道路灯は記載不要）</t>
  </si>
  <si>
    <t>※　太陽光発電以外の発電設備を導入する事業のみ記載する。　（街路灯・道路灯は記載不要）</t>
  </si>
  <si>
    <r>
      <t xml:space="preserve">導入規模　（定格出力）
</t>
    </r>
    <r>
      <rPr>
        <sz val="11"/>
        <rFont val="ＭＳ Ｐ明朝"/>
        <family val="1"/>
      </rPr>
      <t>「空調に使用する場合」に記載した場合は同じ値を記載すること</t>
    </r>
  </si>
  <si>
    <r>
      <t xml:space="preserve">導入規模　（定格出力）
</t>
    </r>
    <r>
      <rPr>
        <sz val="11"/>
        <rFont val="ＭＳ Ｐ明朝"/>
        <family val="1"/>
      </rPr>
      <t>「空調に使用する場合」に記載した場合は同じ値を記載すること</t>
    </r>
  </si>
  <si>
    <t>1式</t>
  </si>
  <si>
    <r>
      <rPr>
        <b/>
        <sz val="11"/>
        <rFont val="ＭＳ 明朝"/>
        <family val="1"/>
      </rPr>
      <t>（１）事業概要等</t>
    </r>
    <r>
      <rPr>
        <sz val="11"/>
        <color indexed="10"/>
        <rFont val="ＭＳ 明朝"/>
        <family val="1"/>
      </rPr>
      <t xml:space="preserve">
事業の目的や事業概要について記載すること。また、仕様、数量、価格を別紙２－２に記載すること。さらに、システム全体図、位置図またその他参考となる資料（写真・図面）があれば添付すること。（400字程度まで）</t>
    </r>
    <r>
      <rPr>
        <sz val="11"/>
        <rFont val="ＭＳ 明朝"/>
        <family val="1"/>
      </rPr>
      <t xml:space="preserve">
</t>
    </r>
  </si>
  <si>
    <r>
      <rPr>
        <b/>
        <sz val="11"/>
        <color indexed="8"/>
        <rFont val="ＭＳ 明朝"/>
        <family val="1"/>
      </rPr>
      <t>（２）再生可能エネルギー等の導入による地域づくりの取組状況</t>
    </r>
    <r>
      <rPr>
        <sz val="11"/>
        <color indexed="8"/>
        <rFont val="ＭＳ 明朝"/>
        <family val="1"/>
      </rPr>
      <t xml:space="preserve">
</t>
    </r>
    <r>
      <rPr>
        <sz val="11"/>
        <color indexed="10"/>
        <rFont val="ＭＳ 明朝"/>
        <family val="1"/>
      </rPr>
      <t>再生可能エネルギー等の導入による地域づくりをどのように進めているか、今後の展開を含め記載すること。（400字程度まで）</t>
    </r>
  </si>
  <si>
    <t>円</t>
  </si>
  <si>
    <r>
      <rPr>
        <b/>
        <sz val="11"/>
        <color indexed="8"/>
        <rFont val="ＭＳ 明朝"/>
        <family val="1"/>
      </rPr>
      <t xml:space="preserve">（３）防災・減災への取組状況等
</t>
    </r>
    <r>
      <rPr>
        <sz val="11"/>
        <color indexed="10"/>
        <rFont val="ＭＳ 明朝"/>
        <family val="1"/>
      </rPr>
      <t>地域防災計画などを踏まえ、どのように防災・減災に取り組んでいるか、今後の展開を含めて記載すること（国土強靱化地域計画の策定を予定している場合、策定時期及び当該計画と補助事業との関係についても記載すること。）。（400字程度まで）</t>
    </r>
  </si>
  <si>
    <t>補助率10/10　対象額</t>
  </si>
  <si>
    <t>合計</t>
  </si>
  <si>
    <t>（D)＝（(（A)+(C))×365日）</t>
  </si>
  <si>
    <t>（Ｅ)＝（D)÷(8760（年間時間）×0.12（システム利用率）)</t>
  </si>
  <si>
    <t>（Ｆ)＝（E)～（E)×（+25％）</t>
  </si>
  <si>
    <t>（Ｇ)＝（C)～（C)×（+25％）</t>
  </si>
  <si>
    <t>既存再エネ規模</t>
  </si>
  <si>
    <t>（C)＝　（（B)÷0.8（20%の充電ロス）)</t>
  </si>
  <si>
    <t>※適宜行は追加すること</t>
  </si>
  <si>
    <t>※太陽光発電にあわせてその他再生可能エネルギー（発電設備）を導入する場合は、２－１－２も記載</t>
  </si>
  <si>
    <t>※太陽光発電にあわせて熱供給設備を導入する場合は、２－１－３も記載</t>
  </si>
  <si>
    <t>（注）上記(8)補助金所要額にて補助率が複数となる場合、対象額の内訳を下記に記載すること。</t>
  </si>
  <si>
    <t>※適宜行は追加すること</t>
  </si>
  <si>
    <t>12345-01</t>
  </si>
  <si>
    <t>平常時の施設全体の使用電力量（１年間）</t>
  </si>
  <si>
    <t>災害時特定負荷積算（※災害時に使用を想定している機器の消費電力量）</t>
  </si>
  <si>
    <t>平常時の施設全体の使用電力量（１年間）</t>
  </si>
  <si>
    <t>通常時の施設全体の使用電力量（１年間）</t>
  </si>
  <si>
    <r>
      <t xml:space="preserve">（４）事業の実施体制
</t>
    </r>
    <r>
      <rPr>
        <sz val="11"/>
        <color indexed="10"/>
        <rFont val="ＭＳ 明朝"/>
        <family val="1"/>
      </rPr>
      <t>補助事業の実施体制について、補助事業者内の事業進捗管理や経理及び評価等の体制を含め記載すること。（400字程度まで）</t>
    </r>
  </si>
  <si>
    <r>
      <t xml:space="preserve">（５）副次的効果等
</t>
    </r>
    <r>
      <rPr>
        <sz val="11"/>
        <color indexed="10"/>
        <rFont val="ＭＳ 明朝"/>
        <family val="1"/>
      </rPr>
      <t>補助事業の実施が及ぼすと見込まれる副次的効果等があれば記載すること。（400字程度まで）【空欄でも可】</t>
    </r>
  </si>
  <si>
    <r>
      <t>同施設に既に導入済みの再生可能エネルギーの規模</t>
    </r>
    <r>
      <rPr>
        <u val="single"/>
        <sz val="11"/>
        <rFont val="ＭＳ Ｐ明朝"/>
        <family val="1"/>
      </rPr>
      <t>（該当無ければ記載不要）</t>
    </r>
  </si>
  <si>
    <r>
      <t>同施設に既に導入済みの再生可能エネルギーの規模</t>
    </r>
    <r>
      <rPr>
        <u val="single"/>
        <sz val="11"/>
        <color indexed="8"/>
        <rFont val="ＭＳ Ｐ明朝"/>
        <family val="1"/>
      </rPr>
      <t>（該当無ければ記載不要）</t>
    </r>
  </si>
  <si>
    <r>
      <t xml:space="preserve">(3)差引額
</t>
    </r>
    <r>
      <rPr>
        <sz val="9"/>
        <color indexed="8"/>
        <rFont val="ＭＳ 明朝"/>
        <family val="1"/>
      </rPr>
      <t>※(1)-(2)</t>
    </r>
  </si>
  <si>
    <r>
      <t xml:space="preserve">(6)選定額
</t>
    </r>
    <r>
      <rPr>
        <sz val="9"/>
        <color indexed="8"/>
        <rFont val="ＭＳ 明朝"/>
        <family val="1"/>
      </rPr>
      <t>※(4)と(5)を比較して少ない方の額</t>
    </r>
  </si>
  <si>
    <r>
      <t xml:space="preserve">(7)補助基本額
</t>
    </r>
    <r>
      <rPr>
        <sz val="9"/>
        <color indexed="8"/>
        <rFont val="ＭＳ 明朝"/>
        <family val="1"/>
      </rPr>
      <t>※(3)と(6)を比較して少ない方の額</t>
    </r>
  </si>
  <si>
    <r>
      <t xml:space="preserve">(8)補助金所要額
</t>
    </r>
    <r>
      <rPr>
        <sz val="9"/>
        <color indexed="8"/>
        <rFont val="ＭＳ 明朝"/>
        <family val="1"/>
      </rPr>
      <t xml:space="preserve">※(7)×補助率
</t>
    </r>
    <r>
      <rPr>
        <sz val="7"/>
        <color indexed="8"/>
        <rFont val="ＭＳ 明朝"/>
        <family val="1"/>
      </rPr>
      <t>（注）補助率が複数となる場合は下記に記載</t>
    </r>
  </si>
  <si>
    <t>工事内容または整備等の内容</t>
  </si>
  <si>
    <r>
      <t>付帯する工事又は付帯する整備等</t>
    </r>
    <r>
      <rPr>
        <b/>
        <sz val="9"/>
        <color indexed="8"/>
        <rFont val="ＭＳ 明朝"/>
        <family val="1"/>
      </rPr>
      <t>（※上記の補助対象経費に盛り込まれている付帯工事等を記載する。）</t>
    </r>
  </si>
  <si>
    <t>kwh</t>
  </si>
  <si>
    <t>kwh</t>
  </si>
  <si>
    <t>kW</t>
  </si>
  <si>
    <t>kW</t>
  </si>
  <si>
    <t>kwh</t>
  </si>
  <si>
    <t>kW</t>
  </si>
  <si>
    <t>（総事業件数）</t>
  </si>
  <si>
    <t>補助金額（円）</t>
  </si>
  <si>
    <t>補助金合計額</t>
  </si>
  <si>
    <t>補助率2/3　　対象額</t>
  </si>
  <si>
    <t>補助対象経費支出額内訳</t>
  </si>
  <si>
    <t>太陽光発電設備</t>
  </si>
  <si>
    <t>リチウムイオン蓄電池</t>
  </si>
  <si>
    <t>○○社製　単結晶240W×○枚</t>
  </si>
  <si>
    <t>○○社製　5kwh</t>
  </si>
  <si>
    <t>※適宜行は追加すること</t>
  </si>
  <si>
    <t>防災拠点等への再生可能エネルギー等導入推進事業　実施計画書
【基本情報】</t>
  </si>
  <si>
    <t>防災拠点等への再生可能エネルギー等導入推進事業　実施計画書
【全体概要】</t>
  </si>
  <si>
    <t>実施主体</t>
  </si>
  <si>
    <t>○○市、□□町　等</t>
  </si>
  <si>
    <t>事業名</t>
  </si>
  <si>
    <t>□□□□□□□□事業</t>
  </si>
  <si>
    <t>耐震性の確保</t>
  </si>
  <si>
    <t>○施設の耐震性を確保している根拠</t>
  </si>
  <si>
    <t>対象施設
の
概要</t>
  </si>
  <si>
    <t>施設名称</t>
  </si>
  <si>
    <t>＊＊市役所庁舎、○○中学校、△△浄水場　等</t>
  </si>
  <si>
    <t>施設区分</t>
  </si>
  <si>
    <t>例）市庁舎・消防署・学校　等</t>
  </si>
  <si>
    <t>外観</t>
  </si>
  <si>
    <t>住所</t>
  </si>
  <si>
    <t>〒***-****　■■県　▲▲市　●●町　×－×ー×</t>
  </si>
  <si>
    <t>○○○人</t>
  </si>
  <si>
    <t>災害時
必要電力量</t>
  </si>
  <si>
    <t>▲▲▲kWh/ 日</t>
  </si>
  <si>
    <t>事業概要</t>
  </si>
  <si>
    <t>事業全体における国費負担と単独費負担の整理</t>
  </si>
  <si>
    <t>付随する整備等
（付帯工事含む）</t>
  </si>
  <si>
    <t>○下記の導入設備に付随して整備、工事等を実施しているものがあればを記載。
○事業全体の中で、全額単費負担で導入する理由等から、以下の導入設備に記載していない設備がある場合は、その導入内容を記載。</t>
  </si>
  <si>
    <t>設備内容</t>
  </si>
  <si>
    <t>設備名</t>
  </si>
  <si>
    <t>導入容量</t>
  </si>
  <si>
    <t>導入数量</t>
  </si>
  <si>
    <t>備考</t>
  </si>
  <si>
    <t>太陽光発電
システム</t>
  </si>
  <si>
    <t>▲▲kW</t>
  </si>
  <si>
    <t>○○基</t>
  </si>
  <si>
    <t>バイオマス
ボイラー</t>
  </si>
  <si>
    <t>■■kcal</t>
  </si>
  <si>
    <t>●●社製ボイラー</t>
  </si>
  <si>
    <t>リチウムイオン
蓄電池</t>
  </si>
  <si>
    <t>△△kWh</t>
  </si>
  <si>
    <t>●●社製蓄電池</t>
  </si>
  <si>
    <t>防災拠点等への再生可能エネルギー等導入推進事業　実施計画書
【導入量算出表】</t>
  </si>
  <si>
    <t>防災拠点等への再生可能エネルギー等導入推進事業　実施計画書
【経費内訳】</t>
  </si>
  <si>
    <t>再生可能エネルギー発電設備</t>
  </si>
  <si>
    <t>蓄電池</t>
  </si>
  <si>
    <t>高効率照明機器</t>
  </si>
  <si>
    <t>街路灯・道路灯</t>
  </si>
  <si>
    <t>その他</t>
  </si>
  <si>
    <t>＊＊＊＊＊－＊＊</t>
  </si>
  <si>
    <t>防災拠点等への再生可能エネルギー等導入推進事業　実施計画書</t>
  </si>
  <si>
    <t>事業の全体像</t>
  </si>
  <si>
    <t>災害時の
役割・機能等</t>
  </si>
  <si>
    <t>○事業全体で、国費庫負担と単独費負担を整理して導入（整備）している場合は、その整理内容（考え方）を記載。
○更には、総事業費及び総事業費における国費負担額及び単独費負担額を記載（単位：千円）。</t>
  </si>
  <si>
    <t>○対象施設を選定した経過・理由。
○地域防災計画等における位置付け（※具体的な計画等の名称を記載）。
○本事業の目的は何か。　　等</t>
  </si>
  <si>
    <t>○事業の全体内容。
　※事業全体について、本事業で導入する下記の再エネ設備等以外に導入する再エネ設備等がある場合は、その再エネ設備等も含めて事業全体を記載。
○事業の実施体制
　※事業実施主体内の施工管理や経理等及び災害時における設備の運用・管理体制を含めて記載（別紙添付でも可）。</t>
  </si>
  <si>
    <r>
      <t>（</t>
    </r>
    <r>
      <rPr>
        <sz val="16"/>
        <color indexed="8"/>
        <rFont val="ＭＳ 明朝"/>
        <family val="1"/>
      </rPr>
      <t>事業別概要書）</t>
    </r>
  </si>
  <si>
    <r>
      <t>事業番号</t>
    </r>
    <r>
      <rPr>
        <sz val="7"/>
        <color indexed="8"/>
        <rFont val="ＭＳ 明朝"/>
        <family val="1"/>
      </rPr>
      <t>（全国地方公共団体コード（左５桁）＋通し番号（２桁））</t>
    </r>
  </si>
  <si>
    <r>
      <t xml:space="preserve">導入設備
</t>
    </r>
    <r>
      <rPr>
        <sz val="9"/>
        <color indexed="8"/>
        <rFont val="ＭＳ 明朝"/>
        <family val="1"/>
      </rPr>
      <t>※適宜行を
追加する。</t>
    </r>
  </si>
  <si>
    <t>災害時収容人数
（避難所の場合）</t>
  </si>
  <si>
    <t>別紙１（様式第１）</t>
  </si>
  <si>
    <t>別紙１（様式第１－１）</t>
  </si>
  <si>
    <t>防災拠点等への再生可能エネルギー等導入推進事業　実施計画書
【工程表】</t>
  </si>
  <si>
    <t>導入予定の施設及び設置場所をの写真を貼付</t>
  </si>
  <si>
    <t>二酸化炭素排出削減効果（費用対効果含む）</t>
  </si>
  <si>
    <t>別紙１（様式第２－１）</t>
  </si>
  <si>
    <t>別紙１（様式第２－１－１）　発電設備（太陽光発電）</t>
  </si>
  <si>
    <t>別紙１（様式第２－１－２）　発電設備（太陽光発電以外）</t>
  </si>
  <si>
    <t>別紙１（様式第２－１－３）　熱供給設備</t>
  </si>
  <si>
    <t>別紙１（様式第２－２）</t>
  </si>
  <si>
    <t>別紙１（様式第２－３）</t>
  </si>
  <si>
    <t>（F)の範囲内（ただし、自家発電分を差し引く等、これにより難い場合は、下欄に理由を記載すること。）
（Ｈ）があれば差し引くこと</t>
  </si>
  <si>
    <t>（Ｇ）の範囲内（ただし、自家発電分を差し引く等、これにより難い場合は、下欄に理由を記載すること。）</t>
  </si>
  <si>
    <t>理由記載欄
（該当なければ記載不要）</t>
  </si>
  <si>
    <t>【合計削減量】
　・・・t-CO2／年
※事業による直接効果を記載。
【算定根拠】
※「地球温暖化対策事業効果算定ガイドブック＜初版＞（平成24年7月環境省地球環境局）（以下「ガイドブック」という。）」を用いて算出した場合は、その旨を記載した上で、事業の直接効果を算出したガイドブックにおいて使用するエクセルファイル（以下「ハード対策事業計算ファイル」という。）を添付する。
　なお、ハード対策事業計算ファイルにおける「エネルギー消費量・供給量の設定」は、具体的なデータを記載することとし、その根拠、引用元を「記入欄」に記するとともに、その具体的な根拠資料を添付すること。
　●ガイドブック及びエクセルファイルは以下のURLから取得する。
　　　http://www.env.go.jp/earth/ondanka/biz_local.html
※ガイドブック以外により算出した場合は、その算定方法を詳細に記載するとともに、算出に用いた値の根拠資料を添付すること。
【ＣＯ２削減コスト】
　・・・円／t-CO2
※【ＣＯ2削減効果】に記入したCO2削減量１トンを削減するために必要なコスト（円／CO2-ｔ）を記入する。
【ＣＯ２削減コストの算定根拠】
※【ＣＯ２削減コスト】に記入したコストの算定根拠を次の計算式を用いて記入すること。　
　計算式　：　円／t-CO2 = 補助金所要額[円]÷（年間のエネルギー起源CO2の排出削減量[t-CO2]×法定耐用年数[年] ）
　＊ 事業により複数の補助対象設備を整備する場合、その設備ごとに費用対効果を算出し、これにより得られた値を合算して事業全体の費用対効果を求める。
　</t>
  </si>
  <si>
    <r>
      <t>●●社製太陽光発電システム（</t>
    </r>
    <r>
      <rPr>
        <u val="single"/>
        <sz val="12"/>
        <color indexed="10"/>
        <rFont val="ＭＳ 明朝"/>
        <family val="1"/>
      </rPr>
      <t>シリコン単結晶系太陽電池…基準変換効率16.5％</t>
    </r>
    <r>
      <rPr>
        <sz val="12"/>
        <color indexed="10"/>
        <rFont val="ＭＳ 明朝"/>
        <family val="1"/>
      </rPr>
      <t>）</t>
    </r>
  </si>
  <si>
    <t>人</t>
  </si>
  <si>
    <t>kWh/ 日</t>
  </si>
  <si>
    <t>金額（円）</t>
  </si>
  <si>
    <t>単価（円）</t>
  </si>
  <si>
    <t>金額（円）</t>
  </si>
  <si>
    <t>(8)補助金所要額の内訳（円）</t>
  </si>
  <si>
    <t>(7)補助基本額の内訳（円）</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</si>
</sst>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0;[Red]\-#,##0.0"/>
    <numFmt numFmtId="179" formatCode="#,##0_);[Red]\(#,##0\)"/>
    <numFmt numFmtId="180" formatCode="\(#,##0\)"/>
    <numFmt numFmtId="181" formatCode="#,##0_ ;[Red]\-#,##0\ "/>
    <numFmt numFmtId="182" formatCode="#,##0_ "/>
  </numFmts>
  <fonts count="119">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Arial Unicode MS"/>
      <family val="3"/>
    </font>
    <font>
      <sz val="11"/>
      <color indexed="10"/>
      <name val="ＭＳ Ｐ明朝"/>
      <family val="1"/>
    </font>
    <font>
      <b/>
      <sz val="11"/>
      <name val="ＭＳ Ｐ明朝"/>
      <family val="1"/>
    </font>
    <font>
      <sz val="11"/>
      <name val="ＭＳ Ｐ明朝"/>
      <family val="1"/>
    </font>
    <font>
      <sz val="11"/>
      <name val="ＭＳ 明朝"/>
      <family val="1"/>
    </font>
    <font>
      <sz val="10.5"/>
      <color indexed="8"/>
      <name val="ＭＳ 明朝"/>
      <family val="1"/>
    </font>
    <font>
      <sz val="10"/>
      <name val="ＭＳ Ｐ明朝"/>
      <family val="1"/>
    </font>
    <font>
      <sz val="11"/>
      <color indexed="8"/>
      <name val="ＭＳ 明朝"/>
      <family val="1"/>
    </font>
    <font>
      <sz val="12"/>
      <color indexed="10"/>
      <name val="ＭＳ 明朝"/>
      <family val="1"/>
    </font>
    <font>
      <sz val="11"/>
      <color indexed="10"/>
      <name val="ＭＳ 明朝"/>
      <family val="1"/>
    </font>
    <font>
      <b/>
      <sz val="12"/>
      <name val="ＭＳ Ｐ明朝"/>
      <family val="1"/>
    </font>
    <font>
      <b/>
      <sz val="14"/>
      <name val="ＭＳ Ｐ明朝"/>
      <family val="1"/>
    </font>
    <font>
      <sz val="8"/>
      <name val="ＭＳ Ｐ明朝"/>
      <family val="1"/>
    </font>
    <font>
      <sz val="9"/>
      <name val="ＭＳ Ｐ明朝"/>
      <family val="1"/>
    </font>
    <font>
      <sz val="10"/>
      <name val="ＭＳ 明朝"/>
      <family val="1"/>
    </font>
    <font>
      <b/>
      <sz val="11"/>
      <name val="ＭＳ 明朝"/>
      <family val="1"/>
    </font>
    <font>
      <sz val="12"/>
      <name val="ＭＳ 明朝"/>
      <family val="1"/>
    </font>
    <font>
      <sz val="12"/>
      <name val="ＭＳ Ｐ明朝"/>
      <family val="1"/>
    </font>
    <font>
      <b/>
      <sz val="11"/>
      <color indexed="8"/>
      <name val="ＭＳ 明朝"/>
      <family val="1"/>
    </font>
    <font>
      <u val="single"/>
      <sz val="11"/>
      <color indexed="8"/>
      <name val="ＭＳ Ｐ明朝"/>
      <family val="1"/>
    </font>
    <font>
      <sz val="9"/>
      <color indexed="8"/>
      <name val="ＭＳ 明朝"/>
      <family val="1"/>
    </font>
    <font>
      <sz val="14"/>
      <name val="ＭＳ Ｐ明朝"/>
      <family val="1"/>
    </font>
    <font>
      <u val="single"/>
      <sz val="11"/>
      <name val="ＭＳ Ｐ明朝"/>
      <family val="1"/>
    </font>
    <font>
      <sz val="9"/>
      <name val="ＭＳ Ｐゴシック"/>
      <family val="3"/>
    </font>
    <font>
      <b/>
      <sz val="9"/>
      <name val="ＭＳ Ｐゴシック"/>
      <family val="3"/>
    </font>
    <font>
      <sz val="7"/>
      <color indexed="8"/>
      <name val="ＭＳ 明朝"/>
      <family val="1"/>
    </font>
    <font>
      <b/>
      <sz val="9"/>
      <color indexed="8"/>
      <name val="ＭＳ 明朝"/>
      <family val="1"/>
    </font>
    <font>
      <b/>
      <sz val="12"/>
      <name val="ＭＳ 明朝"/>
      <family val="1"/>
    </font>
    <font>
      <sz val="16"/>
      <color indexed="8"/>
      <name val="ＭＳ 明朝"/>
      <family val="1"/>
    </font>
    <font>
      <u val="single"/>
      <sz val="12"/>
      <color indexed="10"/>
      <name val="ＭＳ 明朝"/>
      <family val="1"/>
    </font>
    <font>
      <sz val="11"/>
      <color indexed="8"/>
      <name val="ＭＳ Ｐ明朝"/>
      <family val="1"/>
    </font>
    <font>
      <sz val="12"/>
      <color indexed="8"/>
      <name val="ＭＳ 明朝"/>
      <family val="1"/>
    </font>
    <font>
      <sz val="12"/>
      <color indexed="8"/>
      <name val="ＭＳ Ｐ明朝"/>
      <family val="1"/>
    </font>
    <font>
      <b/>
      <sz val="11"/>
      <color indexed="8"/>
      <name val="ＭＳ Ｐ明朝"/>
      <family val="1"/>
    </font>
    <font>
      <sz val="10"/>
      <color indexed="8"/>
      <name val="ＭＳ Ｐ明朝"/>
      <family val="1"/>
    </font>
    <font>
      <sz val="11"/>
      <color indexed="23"/>
      <name val="ＭＳ Ｐ明朝"/>
      <family val="1"/>
    </font>
    <font>
      <sz val="10"/>
      <color indexed="23"/>
      <name val="ＭＳ Ｐ明朝"/>
      <family val="1"/>
    </font>
    <font>
      <b/>
      <sz val="14"/>
      <color indexed="8"/>
      <name val="ＭＳ Ｐ明朝"/>
      <family val="1"/>
    </font>
    <font>
      <sz val="8"/>
      <color indexed="8"/>
      <name val="ＭＳ Ｐ明朝"/>
      <family val="1"/>
    </font>
    <font>
      <b/>
      <sz val="12"/>
      <color indexed="8"/>
      <name val="ＭＳ 明朝"/>
      <family val="1"/>
    </font>
    <font>
      <sz val="10"/>
      <color indexed="10"/>
      <name val="ＭＳ 明朝"/>
      <family val="1"/>
    </font>
    <font>
      <sz val="14"/>
      <color indexed="8"/>
      <name val="ＭＳ 明朝"/>
      <family val="1"/>
    </font>
    <font>
      <i/>
      <sz val="12"/>
      <color indexed="8"/>
      <name val="ＭＳ 明朝"/>
      <family val="1"/>
    </font>
    <font>
      <b/>
      <sz val="14"/>
      <color indexed="8"/>
      <name val="ＭＳ 明朝"/>
      <family val="1"/>
    </font>
    <font>
      <b/>
      <sz val="20"/>
      <color indexed="8"/>
      <name val="ＭＳ 明朝"/>
      <family val="1"/>
    </font>
    <font>
      <b/>
      <sz val="12"/>
      <color indexed="8"/>
      <name val="ＭＳ Ｐ明朝"/>
      <family val="1"/>
    </font>
    <font>
      <sz val="14"/>
      <color indexed="10"/>
      <name val="ＭＳ Ｐ明朝"/>
      <family val="1"/>
    </font>
    <font>
      <b/>
      <sz val="12"/>
      <color indexed="23"/>
      <name val="ＭＳ Ｐ明朝"/>
      <family val="1"/>
    </font>
    <font>
      <sz val="12"/>
      <color indexed="10"/>
      <name val="ＭＳ Ｐ明朝"/>
      <family val="1"/>
    </font>
    <font>
      <sz val="10"/>
      <color indexed="10"/>
      <name val="ＭＳ Ｐ明朝"/>
      <family val="1"/>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color indexed="8"/>
      <name val="ＭＳ Ｐゴシック"/>
      <family val="3"/>
    </font>
    <font>
      <sz val="16"/>
      <color indexed="9"/>
      <name val="ＤＦ特太ゴシック体"/>
      <family val="3"/>
    </font>
    <font>
      <sz val="11"/>
      <color indexed="8"/>
      <name val="Calibri"/>
      <family val="2"/>
    </font>
    <font>
      <sz val="10.5"/>
      <color indexed="8"/>
      <name val="ＭＳ Ｐゴシック"/>
      <family val="3"/>
    </font>
    <font>
      <sz val="9"/>
      <color indexed="8"/>
      <name val="Times New Roman"/>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
      <sz val="11"/>
      <color theme="1"/>
      <name val="ＭＳ 明朝"/>
      <family val="1"/>
    </font>
    <font>
      <sz val="12"/>
      <color theme="1"/>
      <name val="ＭＳ 明朝"/>
      <family val="1"/>
    </font>
    <font>
      <sz val="12"/>
      <color theme="1"/>
      <name val="ＭＳ Ｐ明朝"/>
      <family val="1"/>
    </font>
    <font>
      <b/>
      <sz val="11"/>
      <color theme="1"/>
      <name val="ＭＳ Ｐ明朝"/>
      <family val="1"/>
    </font>
    <font>
      <sz val="10"/>
      <color theme="1"/>
      <name val="ＭＳ Ｐ明朝"/>
      <family val="1"/>
    </font>
    <font>
      <sz val="11"/>
      <color theme="0" tint="-0.4999699890613556"/>
      <name val="ＭＳ Ｐ明朝"/>
      <family val="1"/>
    </font>
    <font>
      <sz val="10"/>
      <color theme="0" tint="-0.4999699890613556"/>
      <name val="ＭＳ Ｐ明朝"/>
      <family val="1"/>
    </font>
    <font>
      <b/>
      <sz val="14"/>
      <color theme="1"/>
      <name val="ＭＳ Ｐ明朝"/>
      <family val="1"/>
    </font>
    <font>
      <sz val="8"/>
      <color theme="1"/>
      <name val="ＭＳ Ｐ明朝"/>
      <family val="1"/>
    </font>
    <font>
      <b/>
      <sz val="12"/>
      <color theme="1"/>
      <name val="ＭＳ 明朝"/>
      <family val="1"/>
    </font>
    <font>
      <sz val="11"/>
      <color rgb="FFFF0000"/>
      <name val="ＭＳ 明朝"/>
      <family val="1"/>
    </font>
    <font>
      <sz val="12"/>
      <color rgb="FFFF0000"/>
      <name val="ＭＳ 明朝"/>
      <family val="1"/>
    </font>
    <font>
      <sz val="10"/>
      <color rgb="FFFF0000"/>
      <name val="ＭＳ 明朝"/>
      <family val="1"/>
    </font>
    <font>
      <b/>
      <sz val="11"/>
      <color theme="1"/>
      <name val="ＭＳ 明朝"/>
      <family val="1"/>
    </font>
    <font>
      <sz val="9"/>
      <color theme="1"/>
      <name val="ＭＳ 明朝"/>
      <family val="1"/>
    </font>
    <font>
      <sz val="14"/>
      <color theme="1"/>
      <name val="ＭＳ 明朝"/>
      <family val="1"/>
    </font>
    <font>
      <sz val="16"/>
      <color theme="1"/>
      <name val="ＭＳ 明朝"/>
      <family val="1"/>
    </font>
    <font>
      <i/>
      <sz val="12"/>
      <color theme="1"/>
      <name val="ＭＳ 明朝"/>
      <family val="1"/>
    </font>
    <font>
      <b/>
      <sz val="14"/>
      <color theme="1"/>
      <name val="ＭＳ 明朝"/>
      <family val="1"/>
    </font>
    <font>
      <b/>
      <sz val="20"/>
      <color theme="1"/>
      <name val="ＭＳ 明朝"/>
      <family val="1"/>
    </font>
    <font>
      <b/>
      <sz val="12"/>
      <color theme="1"/>
      <name val="ＭＳ Ｐ明朝"/>
      <family val="1"/>
    </font>
    <font>
      <sz val="14"/>
      <color rgb="FFFF0000"/>
      <name val="ＭＳ Ｐ明朝"/>
      <family val="1"/>
    </font>
    <font>
      <b/>
      <sz val="12"/>
      <color theme="0" tint="-0.4999699890613556"/>
      <name val="ＭＳ Ｐ明朝"/>
      <family val="1"/>
    </font>
    <font>
      <sz val="12"/>
      <color rgb="FFFF0000"/>
      <name val="ＭＳ Ｐ明朝"/>
      <family val="1"/>
    </font>
    <font>
      <sz val="10"/>
      <color rgb="FFFF0000"/>
      <name val="ＭＳ Ｐ明朝"/>
      <family val="1"/>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lightDown">
        <fgColor theme="0"/>
        <bgColor theme="0" tint="-0.3499799966812134"/>
      </patternFill>
    </fill>
    <fill>
      <patternFill patternType="lightUp">
        <fgColor theme="9" tint="0.3999499976634979"/>
        <bgColor theme="0"/>
      </patternFill>
    </fill>
    <fill>
      <patternFill patternType="solid">
        <fgColor rgb="FFFFFF99"/>
        <bgColor indexed="64"/>
      </patternFill>
    </fill>
    <fill>
      <patternFill patternType="solid">
        <fgColor rgb="FFFFFFCC"/>
        <bgColor indexed="64"/>
      </patternFill>
    </fill>
    <fill>
      <patternFill patternType="lightDown">
        <fgColor theme="9"/>
        <bgColor theme="0"/>
      </patternFill>
    </fill>
    <fill>
      <patternFill patternType="lightDown">
        <fgColor theme="0"/>
        <bgColor rgb="FFFFFFCC"/>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border>
    <border>
      <left/>
      <right/>
      <top style="medium"/>
      <bottom style="medium"/>
    </border>
    <border>
      <left style="thin"/>
      <right style="thin"/>
      <top/>
      <bottom style="thin"/>
    </border>
    <border>
      <left/>
      <right style="thin"/>
      <top style="hair"/>
      <bottom style="thin"/>
    </border>
    <border>
      <left/>
      <right/>
      <top style="hair"/>
      <bottom style="thin"/>
    </border>
    <border>
      <left style="thin"/>
      <right/>
      <top style="hair"/>
      <bottom style="medium"/>
    </border>
    <border>
      <left/>
      <right style="thin"/>
      <top style="hair"/>
      <bottom style="medium"/>
    </border>
    <border>
      <left/>
      <right style="medium"/>
      <top style="hair"/>
      <bottom style="medium"/>
    </border>
    <border>
      <left/>
      <right style="thin"/>
      <top/>
      <bottom style="medium"/>
    </border>
    <border>
      <left/>
      <right style="thin"/>
      <top style="hair">
        <color theme="0" tint="-0.4999699890613556"/>
      </top>
      <bottom style="hair">
        <color theme="0" tint="-0.4999699890613556"/>
      </bottom>
    </border>
    <border>
      <left style="thin"/>
      <right/>
      <top style="hair">
        <color theme="0" tint="-0.4999699890613556"/>
      </top>
      <bottom style="hair">
        <color theme="0" tint="-0.4999699890613556"/>
      </bottom>
    </border>
    <border>
      <left style="thin"/>
      <right/>
      <top style="double"/>
      <bottom style="medium"/>
    </border>
    <border>
      <left/>
      <right style="medium"/>
      <top style="hair"/>
      <bottom style="thin"/>
    </border>
    <border>
      <left/>
      <right style="medium"/>
      <top style="thin"/>
      <bottom style="medium"/>
    </border>
    <border>
      <left style="thin"/>
      <right style="thin"/>
      <top style="thin"/>
      <bottom style="hair">
        <color theme="0" tint="-0.4999699890613556"/>
      </bottom>
    </border>
    <border>
      <left style="thin"/>
      <right style="thin"/>
      <top style="hair">
        <color theme="0" tint="-0.4999699890613556"/>
      </top>
      <bottom style="hair">
        <color theme="0" tint="-0.4999699890613556"/>
      </bottom>
    </border>
    <border>
      <left style="thin"/>
      <right style="thin"/>
      <top style="hair">
        <color theme="0" tint="-0.4999699890613556"/>
      </top>
      <bottom/>
    </border>
    <border>
      <left style="medium"/>
      <right style="thin"/>
      <top style="thin"/>
      <bottom style="hair">
        <color theme="0" tint="-0.4999699890613556"/>
      </bottom>
    </border>
    <border>
      <left style="thin"/>
      <right style="medium"/>
      <top style="thin"/>
      <bottom style="hair">
        <color theme="0" tint="-0.4999699890613556"/>
      </bottom>
    </border>
    <border>
      <left style="medium"/>
      <right style="thin"/>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thin"/>
      <right style="medium"/>
      <top style="hair">
        <color theme="0" tint="-0.4999699890613556"/>
      </top>
      <bottom/>
    </border>
    <border>
      <left/>
      <right/>
      <top style="thin"/>
      <bottom style="thin"/>
    </border>
    <border>
      <left/>
      <right/>
      <top style="thin"/>
      <bottom style="medium"/>
    </border>
    <border>
      <left style="thin"/>
      <right/>
      <top style="thin"/>
      <bottom style="medium"/>
    </border>
    <border>
      <left/>
      <right style="medium"/>
      <top/>
      <bottom style="medium"/>
    </border>
    <border>
      <left/>
      <right style="medium"/>
      <top/>
      <bottom/>
    </border>
    <border>
      <left/>
      <right/>
      <top/>
      <bottom style="medium"/>
    </border>
    <border>
      <left style="medium"/>
      <right style="medium"/>
      <top style="medium"/>
      <bottom style="medium"/>
    </border>
    <border>
      <left/>
      <right style="thin"/>
      <top style="thin"/>
      <bottom style="medium"/>
    </border>
    <border>
      <left/>
      <right style="hair">
        <color theme="0" tint="-0.4999699890613556"/>
      </right>
      <top style="thin"/>
      <bottom style="thin"/>
    </border>
    <border>
      <left style="medium"/>
      <right/>
      <top style="medium"/>
      <bottom/>
    </border>
    <border>
      <left style="medium"/>
      <right/>
      <top/>
      <bottom style="thin"/>
    </border>
    <border>
      <left style="medium"/>
      <right/>
      <top/>
      <bottom/>
    </border>
    <border>
      <left style="medium"/>
      <right style="medium"/>
      <top/>
      <bottom/>
    </border>
    <border>
      <left style="medium"/>
      <right/>
      <top/>
      <bottom style="medium"/>
    </border>
    <border>
      <left style="medium"/>
      <right style="thin"/>
      <top/>
      <bottom/>
    </border>
    <border>
      <left style="thin"/>
      <right style="thin"/>
      <top/>
      <bottom/>
    </border>
    <border>
      <left style="thin"/>
      <right style="medium"/>
      <top/>
      <bottom/>
    </border>
    <border>
      <left style="medium"/>
      <right style="thin"/>
      <top/>
      <bottom style="medium"/>
    </border>
    <border>
      <left style="thin"/>
      <right style="thin"/>
      <top/>
      <bottom style="medium"/>
    </border>
    <border>
      <left style="thin"/>
      <right style="medium"/>
      <top/>
      <bottom style="medium"/>
    </border>
    <border>
      <left/>
      <right/>
      <top/>
      <bottom style="thin"/>
    </border>
    <border>
      <left style="thin"/>
      <right/>
      <top style="hair"/>
      <bottom style="thin"/>
    </border>
    <border>
      <left style="hair">
        <color theme="0" tint="-0.4999699890613556"/>
      </left>
      <right style="thin"/>
      <top style="medium"/>
      <bottom style="thin"/>
    </border>
    <border>
      <left style="hair">
        <color theme="0" tint="-0.4999699890613556"/>
      </left>
      <right style="thin"/>
      <top style="thin"/>
      <bottom style="thin"/>
    </border>
    <border>
      <left/>
      <right style="thin"/>
      <top/>
      <bottom style="thin"/>
    </border>
    <border>
      <left style="hair">
        <color theme="0" tint="-0.4999699890613556"/>
      </left>
      <right style="thin"/>
      <top/>
      <bottom style="thin"/>
    </border>
    <border>
      <left style="thin"/>
      <right style="thin"/>
      <top style="medium"/>
      <bottom style="medium"/>
    </border>
    <border>
      <left/>
      <right style="thin"/>
      <top/>
      <bottom/>
    </border>
    <border>
      <left style="thin"/>
      <right/>
      <top/>
      <bottom style="medium"/>
    </border>
    <border>
      <left/>
      <right/>
      <top style="medium"/>
      <bottom/>
    </border>
    <border>
      <left style="thin"/>
      <right style="thin"/>
      <top style="hair"/>
      <bottom style="hair"/>
    </border>
    <border>
      <left style="thin"/>
      <right style="thin"/>
      <top style="hair"/>
      <bottom style="medium"/>
    </border>
    <border>
      <left/>
      <right style="thin"/>
      <top style="thin"/>
      <bottom style="hair"/>
    </border>
    <border>
      <left style="thin"/>
      <right/>
      <top style="hair"/>
      <bottom style="hair"/>
    </border>
    <border>
      <left/>
      <right style="thin"/>
      <top style="hair"/>
      <bottom style="hair"/>
    </border>
    <border>
      <left/>
      <right style="thin"/>
      <top style="hair"/>
      <bottom style="double"/>
    </border>
    <border>
      <left style="medium"/>
      <right style="thin"/>
      <top style="thin"/>
      <bottom style="hair"/>
    </border>
    <border>
      <left style="thin"/>
      <right style="thin"/>
      <top style="thin"/>
      <bottom style="hair"/>
    </border>
    <border>
      <left style="thin"/>
      <right style="medium"/>
      <top style="thin"/>
      <bottom style="hair"/>
    </border>
    <border>
      <left style="medium"/>
      <right style="thin"/>
      <top style="hair"/>
      <bottom style="hair"/>
    </border>
    <border>
      <left style="thin"/>
      <right style="medium"/>
      <top style="hair"/>
      <bottom style="hair"/>
    </border>
    <border>
      <left style="medium"/>
      <right style="thin"/>
      <top style="hair"/>
      <bottom style="double"/>
    </border>
    <border>
      <left style="thin"/>
      <right style="thin"/>
      <top style="hair"/>
      <bottom style="double"/>
    </border>
    <border>
      <left style="thin"/>
      <right style="thin"/>
      <top style="hair"/>
      <bottom/>
    </border>
    <border>
      <left style="thin"/>
      <right style="medium"/>
      <top style="hair"/>
      <bottom/>
    </border>
    <border>
      <left/>
      <right style="thin"/>
      <top style="medium"/>
      <bottom style="thin"/>
    </border>
    <border>
      <left/>
      <right style="thin"/>
      <top style="thin"/>
      <bottom style="thin"/>
    </border>
    <border>
      <left style="hair">
        <color theme="0" tint="-0.4999699890613556"/>
      </left>
      <right style="thin"/>
      <top style="thin"/>
      <bottom style="medium"/>
    </border>
    <border>
      <left style="hair">
        <color theme="0" tint="-0.4999699890613556"/>
      </left>
      <right/>
      <top/>
      <bottom style="medium"/>
    </border>
    <border>
      <left style="thin"/>
      <right style="medium"/>
      <top/>
      <bottom style="thin"/>
    </border>
    <border>
      <left style="medium"/>
      <right/>
      <top style="medium"/>
      <bottom style="medium"/>
    </border>
    <border>
      <left/>
      <right/>
      <top style="double"/>
      <bottom style="thin"/>
    </border>
    <border>
      <left/>
      <right style="thin"/>
      <top style="double"/>
      <bottom style="thin"/>
    </border>
    <border>
      <left style="hair"/>
      <right style="hair"/>
      <top/>
      <bottom style="double"/>
    </border>
    <border>
      <left/>
      <right style="thin"/>
      <top/>
      <bottom style="double"/>
    </border>
    <border>
      <left style="thin"/>
      <right/>
      <top style="thin"/>
      <bottom style="thin"/>
    </border>
    <border>
      <left/>
      <right style="thin"/>
      <top style="hair">
        <color theme="0" tint="-0.4999699890613556"/>
      </top>
      <bottom style="double">
        <color theme="0" tint="-0.4999699890613556"/>
      </bottom>
    </border>
    <border>
      <left style="medium"/>
      <right style="thin"/>
      <top style="medium"/>
      <bottom style="medium"/>
    </border>
    <border>
      <left style="thin"/>
      <right style="thin"/>
      <top style="medium"/>
      <bottom style="thin"/>
    </border>
    <border>
      <left style="thin"/>
      <right style="thin"/>
      <top style="thin"/>
      <bottom/>
    </border>
    <border>
      <left style="thin"/>
      <right/>
      <top style="thin"/>
      <bottom/>
    </border>
    <border>
      <left style="thin"/>
      <right/>
      <top/>
      <bottom style="thin"/>
    </border>
    <border>
      <left style="thin"/>
      <right/>
      <top style="thin"/>
      <bottom style="hair"/>
    </border>
    <border>
      <left/>
      <right/>
      <top style="hair"/>
      <bottom style="medium"/>
    </border>
    <border>
      <left style="medium"/>
      <right style="thin"/>
      <top style="hair">
        <color theme="0" tint="-0.4999699890613556"/>
      </top>
      <bottom style="double"/>
    </border>
    <border>
      <left style="thin"/>
      <right style="thin"/>
      <top style="hair">
        <color theme="0" tint="-0.4999699890613556"/>
      </top>
      <bottom style="double"/>
    </border>
    <border>
      <left style="thin"/>
      <right/>
      <top style="hair"/>
      <bottom style="double"/>
    </border>
    <border>
      <left/>
      <right style="medium"/>
      <top style="thin"/>
      <bottom style="thin"/>
    </border>
    <border>
      <left/>
      <right/>
      <top style="thin"/>
      <bottom/>
    </border>
    <border>
      <left/>
      <right style="medium"/>
      <top style="thin"/>
      <bottom/>
    </border>
    <border diagonalUp="1">
      <left style="medium"/>
      <right/>
      <top style="thin"/>
      <bottom/>
      <diagonal style="thin"/>
    </border>
    <border diagonalUp="1">
      <left/>
      <right/>
      <top style="thin"/>
      <bottom/>
      <diagonal style="thin"/>
    </border>
    <border diagonalUp="1">
      <left/>
      <right style="thin"/>
      <top style="thin"/>
      <bottom/>
      <diagonal style="thin"/>
    </border>
    <border diagonalUp="1">
      <left style="medium"/>
      <right/>
      <top/>
      <bottom style="medium"/>
      <diagonal style="thin"/>
    </border>
    <border diagonalUp="1">
      <left/>
      <right/>
      <top/>
      <bottom style="medium"/>
      <diagonal style="thin"/>
    </border>
    <border diagonalUp="1">
      <left/>
      <right style="thin"/>
      <top/>
      <bottom style="medium"/>
      <diagonal style="thin"/>
    </border>
    <border>
      <left style="medium"/>
      <right/>
      <top style="thin"/>
      <bottom style="thin"/>
    </border>
    <border>
      <left style="thin"/>
      <right/>
      <top style="thin"/>
      <bottom style="double"/>
    </border>
    <border>
      <left/>
      <right/>
      <top style="thin"/>
      <bottom style="double"/>
    </border>
    <border>
      <left/>
      <right style="medium"/>
      <top style="thin"/>
      <bottom style="double"/>
    </border>
    <border>
      <left style="medium"/>
      <right/>
      <top style="double"/>
      <bottom style="thin"/>
    </border>
    <border>
      <left style="thin"/>
      <right/>
      <top style="double"/>
      <bottom style="thin"/>
    </border>
    <border>
      <left/>
      <right style="medium"/>
      <top style="double"/>
      <bottom style="thin"/>
    </border>
    <border>
      <left style="medium"/>
      <right style="thin"/>
      <top style="medium"/>
      <bottom style="thin"/>
    </border>
    <border>
      <left style="thin"/>
      <right style="medium"/>
      <top style="medium"/>
      <bottom style="thin"/>
    </border>
    <border>
      <left style="medium"/>
      <right/>
      <top style="thin"/>
      <bottom style="medium"/>
    </border>
    <border>
      <left style="thin"/>
      <right style="medium"/>
      <top style="thin"/>
      <bottom style="medium"/>
    </border>
    <border>
      <left/>
      <right style="medium"/>
      <top/>
      <bottom style="thin"/>
    </border>
    <border>
      <left style="thin"/>
      <right/>
      <top/>
      <bottom style="double"/>
    </border>
    <border>
      <left/>
      <right/>
      <top/>
      <bottom style="double"/>
    </border>
    <border>
      <left/>
      <right style="medium"/>
      <top/>
      <bottom style="double"/>
    </border>
    <border>
      <left style="medium"/>
      <right/>
      <top/>
      <bottom style="double"/>
    </border>
    <border>
      <left/>
      <right style="hair"/>
      <top/>
      <bottom style="double"/>
    </border>
    <border>
      <left style="medium"/>
      <right style="thin"/>
      <top style="thin"/>
      <bottom style="medium"/>
    </border>
    <border>
      <left style="thin"/>
      <right/>
      <top style="medium"/>
      <bottom style="double"/>
    </border>
    <border>
      <left/>
      <right/>
      <top style="medium"/>
      <bottom style="double"/>
    </border>
    <border>
      <left/>
      <right style="medium"/>
      <top style="medium"/>
      <bottom style="double"/>
    </border>
    <border>
      <left/>
      <right style="medium"/>
      <top style="medium"/>
      <bottom style="medium"/>
    </border>
    <border>
      <left/>
      <right style="thin"/>
      <top style="thin"/>
      <bottom/>
    </border>
    <border>
      <left/>
      <right style="thin"/>
      <top style="medium"/>
      <bottom style="medium"/>
    </border>
    <border>
      <left style="thin"/>
      <right style="medium"/>
      <top style="medium"/>
      <bottom style="medium"/>
    </border>
    <border>
      <left style="thin"/>
      <right/>
      <top style="medium"/>
      <bottom style="medium"/>
    </border>
    <border>
      <left style="medium"/>
      <right style="thin"/>
      <top style="medium"/>
      <bottom/>
    </border>
    <border>
      <left style="thin"/>
      <right/>
      <top style="medium"/>
      <bottom style="thin"/>
    </border>
    <border>
      <left/>
      <right/>
      <top style="medium"/>
      <bottom style="thin"/>
    </border>
    <border>
      <left/>
      <right style="medium"/>
      <top style="medium"/>
      <bottom style="thin"/>
    </border>
    <border>
      <left style="medium"/>
      <right/>
      <top style="thin"/>
      <bottom/>
    </border>
    <border>
      <left style="medium"/>
      <right style="thin"/>
      <top/>
      <bottom style="thin"/>
    </border>
    <border>
      <left/>
      <right style="medium"/>
      <top style="medium"/>
      <bottom/>
    </border>
    <border>
      <left style="thin"/>
      <right style="thin"/>
      <top style="medium"/>
      <bottom/>
    </border>
    <border>
      <left style="thin"/>
      <right/>
      <top style="medium"/>
      <bottom/>
    </border>
    <border>
      <left/>
      <right/>
      <top style="thin"/>
      <bottom style="hair"/>
    </border>
    <border>
      <left/>
      <right style="medium"/>
      <top style="thin"/>
      <bottom style="hair"/>
    </border>
    <border>
      <left style="thin"/>
      <right style="hair">
        <color theme="0" tint="-0.4999699890613556"/>
      </right>
      <top/>
      <bottom style="thin"/>
    </border>
    <border>
      <left style="hair">
        <color theme="0" tint="-0.4999699890613556"/>
      </left>
      <right style="hair">
        <color theme="0" tint="-0.4999699890613556"/>
      </right>
      <top/>
      <bottom style="thin"/>
    </border>
    <border>
      <left style="hair">
        <color theme="0" tint="-0.4999699890613556"/>
      </left>
      <right style="medium"/>
      <top/>
      <bottom style="thin"/>
    </border>
    <border>
      <left style="medium"/>
      <right style="hair">
        <color theme="0" tint="-0.4999699890613556"/>
      </right>
      <top/>
      <bottom style="thin"/>
    </border>
    <border>
      <left style="thin"/>
      <right style="hair"/>
      <top style="medium"/>
      <bottom style="thin"/>
    </border>
    <border>
      <left style="thin"/>
      <right style="hair"/>
      <top style="thin"/>
      <bottom style="thin"/>
    </border>
    <border>
      <left style="thin"/>
      <right style="hair"/>
      <top style="thin"/>
      <bottom style="medium"/>
    </border>
    <border>
      <left style="thin"/>
      <right style="hair"/>
      <top/>
      <bottom style="thin"/>
    </border>
    <border>
      <left style="thin"/>
      <right style="hair"/>
      <top/>
      <bottom style="medium"/>
    </border>
    <border>
      <left/>
      <right style="hair"/>
      <top style="thin"/>
      <bottom style="thin"/>
    </border>
    <border>
      <left style="thin"/>
      <right style="hair">
        <color theme="0" tint="-0.4999699890613556"/>
      </right>
      <top style="thin"/>
      <bottom style="medium"/>
    </border>
    <border>
      <left style="thin"/>
      <right style="hair">
        <color theme="0" tint="-0.4999699890613556"/>
      </right>
      <top style="thin"/>
      <bottom style="thin"/>
    </border>
    <border>
      <left style="thin"/>
      <right style="hair">
        <color theme="0" tint="-0.4999699890613556"/>
      </right>
      <top style="medium"/>
      <bottom style="thin"/>
    </border>
    <border>
      <left style="thin"/>
      <right style="hair">
        <color theme="0" tint="-0.4999699890613556"/>
      </right>
      <top/>
      <bottom style="medium"/>
    </border>
    <border>
      <left style="thin"/>
      <right style="hair">
        <color theme="0" tint="-0.4999699890613556"/>
      </right>
      <top style="medium"/>
      <bottom/>
    </border>
    <border>
      <left/>
      <right style="hair">
        <color theme="0" tint="-0.4999699890613556"/>
      </right>
      <top/>
      <bottom style="thin"/>
    </border>
    <border>
      <left style="medium"/>
      <right/>
      <top style="medium"/>
      <bottom style="thin"/>
    </border>
    <border>
      <left style="medium"/>
      <right/>
      <top style="hair"/>
      <bottom style="medium"/>
    </border>
    <border>
      <left/>
      <right style="medium"/>
      <top style="hair"/>
      <bottom style="hair"/>
    </border>
    <border>
      <left/>
      <right/>
      <top style="hair"/>
      <bottom style="hair"/>
    </border>
    <border>
      <left/>
      <right style="hair">
        <color theme="0" tint="-0.4999699890613556"/>
      </right>
      <top style="hair"/>
      <bottom style="hair"/>
    </border>
    <border>
      <left style="hair">
        <color theme="0" tint="-0.4999699890613556"/>
      </left>
      <right style="hair">
        <color theme="0" tint="-0.4999699890613556"/>
      </right>
      <top style="hair"/>
      <bottom style="hair"/>
    </border>
    <border>
      <left style="hair">
        <color theme="0" tint="-0.4999699890613556"/>
      </left>
      <right style="medium"/>
      <top style="hair"/>
      <bottom style="hair"/>
    </border>
    <border>
      <left style="medium"/>
      <right style="hair">
        <color theme="0" tint="-0.4999699890613556"/>
      </right>
      <top style="hair"/>
      <bottom style="hair"/>
    </border>
    <border>
      <left style="hair">
        <color theme="0" tint="-0.4999699890613556"/>
      </left>
      <right/>
      <top style="hair"/>
      <bottom style="hair"/>
    </border>
    <border>
      <left style="medium"/>
      <right/>
      <top style="hair"/>
      <bottom style="hair"/>
    </border>
    <border>
      <left style="medium"/>
      <right/>
      <top style="thin"/>
      <bottom style="hair"/>
    </border>
    <border>
      <left style="medium"/>
      <right style="hair">
        <color theme="0" tint="-0.4999699890613556"/>
      </right>
      <top style="hair"/>
      <bottom style="double"/>
    </border>
    <border>
      <left style="hair">
        <color theme="0" tint="-0.4999699890613556"/>
      </left>
      <right style="hair">
        <color theme="0" tint="-0.4999699890613556"/>
      </right>
      <top style="hair"/>
      <bottom style="double"/>
    </border>
    <border>
      <left style="hair">
        <color theme="0" tint="-0.4999699890613556"/>
      </left>
      <right/>
      <top style="hair"/>
      <bottom style="double"/>
    </border>
    <border>
      <left style="hair">
        <color theme="0" tint="-0.4999699890613556"/>
      </left>
      <right style="thin"/>
      <top style="hair"/>
      <bottom style="hair"/>
    </border>
    <border>
      <left/>
      <right style="hair">
        <color theme="0" tint="-0.4999699890613556"/>
      </right>
      <top style="hair"/>
      <bottom style="double"/>
    </border>
    <border>
      <left style="hair">
        <color theme="0" tint="-0.4999699890613556"/>
      </left>
      <right style="medium"/>
      <top style="hair"/>
      <bottom style="double"/>
    </border>
    <border>
      <left style="medium"/>
      <right/>
      <top style="double"/>
      <bottom style="medium"/>
    </border>
    <border>
      <left/>
      <right/>
      <top style="double"/>
      <bottom style="medium"/>
    </border>
    <border>
      <left/>
      <right style="thin"/>
      <top style="double"/>
      <bottom style="medium"/>
    </border>
    <border>
      <left/>
      <right style="hair">
        <color theme="0" tint="-0.4999699890613556"/>
      </right>
      <top/>
      <bottom style="medium"/>
    </border>
    <border>
      <left style="hair">
        <color theme="0" tint="-0.4999699890613556"/>
      </left>
      <right style="hair">
        <color theme="0" tint="-0.4999699890613556"/>
      </right>
      <top/>
      <bottom style="medium"/>
    </border>
    <border>
      <left style="hair">
        <color theme="0" tint="-0.4999699890613556"/>
      </left>
      <right style="medium"/>
      <top/>
      <bottom style="medium"/>
    </border>
    <border>
      <left/>
      <right style="hair">
        <color theme="0" tint="-0.4999699890613556"/>
      </right>
      <top style="thin"/>
      <bottom style="hair"/>
    </border>
    <border>
      <left style="hair">
        <color theme="0" tint="-0.4999699890613556"/>
      </left>
      <right style="hair">
        <color theme="0" tint="-0.4999699890613556"/>
      </right>
      <top style="thin"/>
      <bottom style="hair"/>
    </border>
    <border>
      <left style="hair">
        <color theme="0" tint="-0.4999699890613556"/>
      </left>
      <right style="medium"/>
      <top style="thin"/>
      <bottom style="hair"/>
    </border>
    <border>
      <left style="thin"/>
      <right style="hair"/>
      <top style="medium"/>
      <bottom style="hair"/>
    </border>
    <border>
      <left style="hair"/>
      <right style="thin"/>
      <top style="medium"/>
      <bottom style="hair"/>
    </border>
    <border>
      <left style="thin"/>
      <right style="hair"/>
      <top style="hair"/>
      <bottom style="medium"/>
    </border>
    <border>
      <left style="hair"/>
      <right style="hair"/>
      <top style="hair"/>
      <bottom style="medium"/>
    </border>
    <border>
      <left style="hair"/>
      <right/>
      <top style="hair"/>
      <bottom style="medium"/>
    </border>
    <border>
      <left style="hair"/>
      <right/>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hair"/>
    </border>
    <border>
      <left style="hair"/>
      <right style="thin"/>
      <top style="thin"/>
      <bottom style="hair"/>
    </border>
    <border>
      <left style="hair"/>
      <right/>
      <top style="thin"/>
      <bottom style="hair"/>
    </border>
    <border>
      <left style="hair"/>
      <right style="hair"/>
      <top style="thin"/>
      <bottom style="hair"/>
    </border>
    <border>
      <left style="hair"/>
      <right style="medium"/>
      <top style="thin"/>
      <bottom style="hair"/>
    </border>
    <border>
      <left/>
      <right style="hair">
        <color theme="0" tint="-0.4999699890613556"/>
      </right>
      <top style="hair">
        <color theme="0" tint="-0.4999699890613556"/>
      </top>
      <bottom style="double">
        <color theme="0" tint="-0.4999699890613556"/>
      </bottom>
    </border>
    <border>
      <left style="hair">
        <color theme="0" tint="-0.4999699890613556"/>
      </left>
      <right style="hair">
        <color theme="0" tint="-0.4999699890613556"/>
      </right>
      <top style="hair">
        <color theme="0" tint="-0.4999699890613556"/>
      </top>
      <bottom style="double">
        <color theme="0" tint="-0.4999699890613556"/>
      </bottom>
    </border>
    <border>
      <left style="hair">
        <color theme="0" tint="-0.4999699890613556"/>
      </left>
      <right style="medium"/>
      <top style="hair">
        <color theme="0" tint="-0.4999699890613556"/>
      </top>
      <bottom style="double">
        <color theme="0" tint="-0.4999699890613556"/>
      </bottom>
    </border>
    <border>
      <left style="medium"/>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medium"/>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style="medium"/>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medium"/>
      <right style="medium"/>
      <top style="medium"/>
      <bottom/>
    </border>
    <border>
      <left style="medium"/>
      <right style="medium"/>
      <top/>
      <bottom style="thin"/>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0" fontId="75" fillId="20" borderId="0" applyNumberFormat="0" applyBorder="0" applyAlignment="0" applyProtection="0"/>
    <xf numFmtId="0" fontId="75" fillId="21" borderId="0" applyNumberFormat="0" applyBorder="0" applyAlignment="0" applyProtection="0"/>
    <xf numFmtId="0" fontId="75" fillId="22" borderId="0" applyNumberFormat="0" applyBorder="0" applyAlignment="0" applyProtection="0"/>
    <xf numFmtId="0" fontId="75" fillId="23" borderId="0" applyNumberFormat="0" applyBorder="0" applyAlignment="0" applyProtection="0"/>
    <xf numFmtId="0" fontId="75" fillId="24" borderId="0" applyNumberFormat="0" applyBorder="0" applyAlignment="0" applyProtection="0"/>
    <xf numFmtId="0" fontId="75" fillId="25" borderId="0" applyNumberFormat="0" applyBorder="0" applyAlignment="0" applyProtection="0"/>
    <xf numFmtId="0" fontId="76" fillId="0" borderId="0" applyNumberFormat="0" applyFill="0" applyBorder="0" applyAlignment="0" applyProtection="0"/>
    <xf numFmtId="0" fontId="77" fillId="26" borderId="1" applyNumberFormat="0" applyAlignment="0" applyProtection="0"/>
    <xf numFmtId="0" fontId="7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9" fillId="0" borderId="3" applyNumberFormat="0" applyFill="0" applyAlignment="0" applyProtection="0"/>
    <xf numFmtId="0" fontId="80" fillId="29" borderId="0" applyNumberFormat="0" applyBorder="0" applyAlignment="0" applyProtection="0"/>
    <xf numFmtId="0" fontId="81" fillId="30" borderId="4"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83" fillId="0" borderId="5" applyNumberFormat="0" applyFill="0" applyAlignment="0" applyProtection="0"/>
    <xf numFmtId="0" fontId="84" fillId="0" borderId="6" applyNumberFormat="0" applyFill="0" applyAlignment="0" applyProtection="0"/>
    <xf numFmtId="0" fontId="85" fillId="0" borderId="7" applyNumberFormat="0" applyFill="0" applyAlignment="0" applyProtection="0"/>
    <xf numFmtId="0" fontId="85" fillId="0" borderId="0" applyNumberFormat="0" applyFill="0" applyBorder="0" applyAlignment="0" applyProtection="0"/>
    <xf numFmtId="0" fontId="86" fillId="0" borderId="8" applyNumberFormat="0" applyFill="0" applyAlignment="0" applyProtection="0"/>
    <xf numFmtId="0" fontId="87" fillId="30" borderId="9"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1" borderId="4" applyNumberFormat="0" applyAlignment="0" applyProtection="0"/>
    <xf numFmtId="0" fontId="0" fillId="0" borderId="0">
      <alignment vertical="center"/>
      <protection/>
    </xf>
    <xf numFmtId="0" fontId="3"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3" fillId="0" borderId="0">
      <alignment/>
      <protection/>
    </xf>
    <xf numFmtId="0" fontId="90" fillId="32" borderId="0" applyNumberFormat="0" applyBorder="0" applyAlignment="0" applyProtection="0"/>
  </cellStyleXfs>
  <cellXfs count="1195">
    <xf numFmtId="0" fontId="0" fillId="0" borderId="0" xfId="0" applyFont="1" applyAlignment="1">
      <alignment/>
    </xf>
    <xf numFmtId="0" fontId="91" fillId="0" borderId="0" xfId="0" applyFont="1" applyAlignment="1">
      <alignment/>
    </xf>
    <xf numFmtId="0" fontId="91" fillId="0" borderId="0" xfId="0" applyFont="1" applyBorder="1" applyAlignment="1">
      <alignment/>
    </xf>
    <xf numFmtId="0" fontId="91" fillId="0" borderId="0" xfId="0" applyFont="1" applyBorder="1" applyAlignment="1">
      <alignment horizontal="center" wrapText="1"/>
    </xf>
    <xf numFmtId="0" fontId="92" fillId="0" borderId="0" xfId="0" applyFont="1" applyBorder="1" applyAlignment="1">
      <alignment horizontal="center" vertical="top"/>
    </xf>
    <xf numFmtId="0" fontId="91" fillId="0" borderId="0" xfId="0" applyFont="1" applyBorder="1" applyAlignment="1">
      <alignment horizontal="center" vertical="center" wrapText="1"/>
    </xf>
    <xf numFmtId="0" fontId="91" fillId="0" borderId="0" xfId="62" applyFont="1">
      <alignment vertical="center"/>
      <protection/>
    </xf>
    <xf numFmtId="0" fontId="91" fillId="0" borderId="0" xfId="62" applyFont="1" applyBorder="1">
      <alignment vertical="center"/>
      <protection/>
    </xf>
    <xf numFmtId="0" fontId="91" fillId="0" borderId="0" xfId="62" applyFont="1" applyAlignment="1">
      <alignment horizontal="center" vertical="center"/>
      <protection/>
    </xf>
    <xf numFmtId="0" fontId="91" fillId="0" borderId="10" xfId="62" applyFont="1" applyBorder="1" applyAlignment="1">
      <alignment horizontal="center" vertical="center"/>
      <protection/>
    </xf>
    <xf numFmtId="176" fontId="91" fillId="0" borderId="0" xfId="62" applyNumberFormat="1" applyFont="1" applyBorder="1">
      <alignment vertical="center"/>
      <protection/>
    </xf>
    <xf numFmtId="0" fontId="91" fillId="0" borderId="0" xfId="62" applyFont="1" applyBorder="1" applyAlignment="1">
      <alignment horizontal="center" vertical="center"/>
      <protection/>
    </xf>
    <xf numFmtId="0" fontId="91" fillId="0" borderId="0" xfId="62" applyFont="1" applyFill="1" applyBorder="1">
      <alignment vertical="center"/>
      <protection/>
    </xf>
    <xf numFmtId="0" fontId="3" fillId="0" borderId="0" xfId="63">
      <alignment vertical="center"/>
      <protection/>
    </xf>
    <xf numFmtId="0" fontId="9" fillId="0" borderId="11" xfId="63" applyFont="1" applyBorder="1" applyAlignment="1">
      <alignment horizontal="center" vertical="center" wrapText="1"/>
      <protection/>
    </xf>
    <xf numFmtId="0" fontId="9" fillId="0" borderId="12" xfId="63" applyFont="1" applyBorder="1" applyAlignment="1">
      <alignment horizontal="center" vertical="center" wrapText="1"/>
      <protection/>
    </xf>
    <xf numFmtId="0" fontId="9" fillId="0" borderId="13" xfId="63" applyFont="1" applyBorder="1" applyAlignment="1">
      <alignment horizontal="center" vertical="center" wrapText="1"/>
      <protection/>
    </xf>
    <xf numFmtId="0" fontId="8" fillId="0" borderId="0" xfId="63" applyFont="1" applyProtection="1">
      <alignment vertical="center"/>
      <protection locked="0"/>
    </xf>
    <xf numFmtId="0" fontId="3" fillId="0" borderId="0" xfId="63" applyProtection="1">
      <alignment vertical="center"/>
      <protection locked="0"/>
    </xf>
    <xf numFmtId="0" fontId="93" fillId="0" borderId="0" xfId="0" applyFont="1" applyAlignment="1">
      <alignment horizontal="left" vertical="top" wrapText="1"/>
    </xf>
    <xf numFmtId="0" fontId="94" fillId="0" borderId="0" xfId="0" applyFont="1" applyBorder="1" applyAlignment="1">
      <alignment horizontal="left" vertical="top" wrapText="1"/>
    </xf>
    <xf numFmtId="0" fontId="91" fillId="0" borderId="0" xfId="0" applyFont="1" applyBorder="1" applyAlignment="1">
      <alignment horizontal="center"/>
    </xf>
    <xf numFmtId="0" fontId="95" fillId="0" borderId="0" xfId="0" applyFont="1" applyAlignment="1">
      <alignment vertical="center" wrapText="1"/>
    </xf>
    <xf numFmtId="0" fontId="91" fillId="0" borderId="0" xfId="0" applyFont="1" applyBorder="1" applyAlignment="1">
      <alignment vertical="top" wrapText="1"/>
    </xf>
    <xf numFmtId="0" fontId="0" fillId="0" borderId="0" xfId="0" applyBorder="1" applyAlignment="1">
      <alignment/>
    </xf>
    <xf numFmtId="0" fontId="91" fillId="0" borderId="14" xfId="0" applyFont="1" applyBorder="1" applyAlignment="1">
      <alignment vertical="top" wrapText="1"/>
    </xf>
    <xf numFmtId="0" fontId="0" fillId="0" borderId="14" xfId="0" applyBorder="1" applyAlignment="1">
      <alignment/>
    </xf>
    <xf numFmtId="0" fontId="96" fillId="0" borderId="0" xfId="0" applyFont="1" applyBorder="1" applyAlignment="1">
      <alignment vertical="top" wrapText="1"/>
    </xf>
    <xf numFmtId="0" fontId="94" fillId="0" borderId="0" xfId="0" applyFont="1" applyBorder="1" applyAlignment="1">
      <alignment horizontal="right" vertical="center" wrapText="1"/>
    </xf>
    <xf numFmtId="0" fontId="94" fillId="0" borderId="15" xfId="0" applyFont="1" applyBorder="1" applyAlignment="1">
      <alignment horizontal="left" vertical="center" wrapText="1"/>
    </xf>
    <xf numFmtId="0" fontId="91" fillId="33" borderId="0" xfId="0" applyFont="1" applyFill="1" applyAlignment="1">
      <alignment/>
    </xf>
    <xf numFmtId="0" fontId="97" fillId="33" borderId="12" xfId="0" applyFont="1" applyFill="1" applyBorder="1" applyAlignment="1">
      <alignment horizontal="center" vertical="center"/>
    </xf>
    <xf numFmtId="0" fontId="0" fillId="33" borderId="0" xfId="0" applyFill="1" applyAlignment="1">
      <alignment/>
    </xf>
    <xf numFmtId="0" fontId="92" fillId="33" borderId="12" xfId="0" applyFont="1" applyFill="1" applyBorder="1" applyAlignment="1">
      <alignment horizontal="center"/>
    </xf>
    <xf numFmtId="0" fontId="92" fillId="33" borderId="10" xfId="0" applyFont="1" applyFill="1" applyBorder="1" applyAlignment="1">
      <alignment horizontal="center"/>
    </xf>
    <xf numFmtId="0" fontId="7" fillId="33" borderId="0" xfId="0" applyFont="1" applyFill="1" applyAlignment="1">
      <alignment/>
    </xf>
    <xf numFmtId="0" fontId="7" fillId="0" borderId="0" xfId="0" applyFont="1" applyAlignment="1">
      <alignment/>
    </xf>
    <xf numFmtId="0" fontId="7" fillId="0" borderId="0" xfId="0" applyFont="1" applyBorder="1" applyAlignment="1">
      <alignment/>
    </xf>
    <xf numFmtId="0" fontId="10" fillId="33" borderId="12" xfId="0" applyFont="1" applyFill="1" applyBorder="1" applyAlignment="1">
      <alignment horizontal="center" vertical="center"/>
    </xf>
    <xf numFmtId="0" fontId="7" fillId="33" borderId="12" xfId="0" applyFont="1" applyFill="1" applyBorder="1" applyAlignment="1">
      <alignment horizontal="center"/>
    </xf>
    <xf numFmtId="0" fontId="7" fillId="33" borderId="10" xfId="0" applyFont="1" applyFill="1" applyBorder="1" applyAlignment="1">
      <alignment horizontal="center"/>
    </xf>
    <xf numFmtId="0" fontId="98" fillId="0" borderId="0" xfId="62" applyFont="1">
      <alignment vertical="center"/>
      <protection/>
    </xf>
    <xf numFmtId="0" fontId="99" fillId="0" borderId="12" xfId="62" applyFont="1" applyBorder="1" applyAlignment="1">
      <alignment horizontal="center" vertical="center"/>
      <protection/>
    </xf>
    <xf numFmtId="0" fontId="98" fillId="0" borderId="12" xfId="62" applyFont="1" applyBorder="1">
      <alignment vertical="center"/>
      <protection/>
    </xf>
    <xf numFmtId="0" fontId="98" fillId="28" borderId="12" xfId="62" applyFont="1" applyFill="1" applyBorder="1">
      <alignment vertical="center"/>
      <protection/>
    </xf>
    <xf numFmtId="0" fontId="98" fillId="0" borderId="12" xfId="62" applyFont="1" applyBorder="1" applyAlignment="1">
      <alignment horizontal="center" vertical="center"/>
      <protection/>
    </xf>
    <xf numFmtId="176" fontId="98" fillId="0" borderId="0" xfId="62" applyNumberFormat="1" applyFont="1" applyFill="1" applyBorder="1">
      <alignment vertical="center"/>
      <protection/>
    </xf>
    <xf numFmtId="176" fontId="98" fillId="0" borderId="0" xfId="62" applyNumberFormat="1" applyFont="1" applyFill="1" applyBorder="1" applyAlignment="1">
      <alignment horizontal="right" vertical="center"/>
      <protection/>
    </xf>
    <xf numFmtId="0" fontId="98" fillId="0" borderId="0" xfId="62" applyFont="1" applyFill="1" applyBorder="1" applyAlignment="1">
      <alignment horizontal="center" vertical="center"/>
      <protection/>
    </xf>
    <xf numFmtId="0" fontId="98" fillId="0" borderId="0" xfId="62" applyFont="1" applyFill="1" applyBorder="1">
      <alignment vertical="center"/>
      <protection/>
    </xf>
    <xf numFmtId="0" fontId="98" fillId="0" borderId="0" xfId="62" applyFont="1" applyFill="1" applyBorder="1" applyAlignment="1">
      <alignment vertical="center" shrinkToFit="1"/>
      <protection/>
    </xf>
    <xf numFmtId="0" fontId="99" fillId="0" borderId="0" xfId="62" applyFont="1" applyFill="1" applyBorder="1" applyAlignment="1">
      <alignment horizontal="left" vertical="center" wrapText="1"/>
      <protection/>
    </xf>
    <xf numFmtId="0" fontId="99" fillId="0" borderId="0" xfId="62" applyFont="1" applyFill="1" applyBorder="1" applyAlignment="1">
      <alignment horizontal="center" vertical="center"/>
      <protection/>
    </xf>
    <xf numFmtId="176" fontId="98" fillId="0" borderId="0" xfId="62" applyNumberFormat="1" applyFont="1" applyFill="1" applyBorder="1" applyAlignment="1">
      <alignment horizontal="center" vertical="center"/>
      <protection/>
    </xf>
    <xf numFmtId="176" fontId="98" fillId="0" borderId="16" xfId="62" applyNumberFormat="1" applyFont="1" applyFill="1" applyBorder="1">
      <alignment vertical="center"/>
      <protection/>
    </xf>
    <xf numFmtId="0" fontId="98" fillId="34" borderId="12" xfId="62" applyFont="1" applyFill="1" applyBorder="1">
      <alignment vertical="center"/>
      <protection/>
    </xf>
    <xf numFmtId="0" fontId="98" fillId="28" borderId="12" xfId="62" applyFont="1" applyFill="1" applyBorder="1" applyAlignment="1">
      <alignment vertical="center" shrinkToFit="1"/>
      <protection/>
    </xf>
    <xf numFmtId="0" fontId="98" fillId="0" borderId="12" xfId="62" applyFont="1" applyBorder="1" applyAlignment="1">
      <alignment vertical="center" shrinkToFit="1"/>
      <protection/>
    </xf>
    <xf numFmtId="0" fontId="100" fillId="33" borderId="0" xfId="62" applyFont="1" applyFill="1" applyAlignment="1">
      <alignment horizontal="center" vertical="center"/>
      <protection/>
    </xf>
    <xf numFmtId="0" fontId="91" fillId="33" borderId="0" xfId="62" applyFont="1" applyFill="1">
      <alignment vertical="center"/>
      <protection/>
    </xf>
    <xf numFmtId="0" fontId="7" fillId="33" borderId="0" xfId="62" applyFont="1" applyFill="1">
      <alignment vertical="center"/>
      <protection/>
    </xf>
    <xf numFmtId="0" fontId="91" fillId="33" borderId="0" xfId="62" applyFont="1" applyFill="1" applyBorder="1">
      <alignment vertical="center"/>
      <protection/>
    </xf>
    <xf numFmtId="0" fontId="101" fillId="33" borderId="0" xfId="62" applyFont="1" applyFill="1">
      <alignment vertical="center"/>
      <protection/>
    </xf>
    <xf numFmtId="176" fontId="91" fillId="33" borderId="0" xfId="62" applyNumberFormat="1" applyFont="1" applyFill="1" applyBorder="1">
      <alignment vertical="center"/>
      <protection/>
    </xf>
    <xf numFmtId="0" fontId="95" fillId="33" borderId="0" xfId="62" applyFont="1" applyFill="1" applyAlignment="1">
      <alignment horizontal="center" vertical="center" wrapText="1"/>
      <protection/>
    </xf>
    <xf numFmtId="0" fontId="95" fillId="33" borderId="0" xfId="62" applyFont="1" applyFill="1" applyAlignment="1">
      <alignment horizontal="center" vertical="center"/>
      <protection/>
    </xf>
    <xf numFmtId="0" fontId="94" fillId="33" borderId="0" xfId="0" applyFont="1" applyFill="1" applyAlignment="1">
      <alignment horizontal="left" vertical="top" wrapText="1"/>
    </xf>
    <xf numFmtId="0" fontId="94" fillId="33" borderId="0" xfId="0" applyFont="1" applyFill="1" applyAlignment="1">
      <alignment horizontal="left" vertical="center"/>
    </xf>
    <xf numFmtId="0" fontId="18" fillId="0" borderId="0" xfId="63" applyFont="1" applyProtection="1">
      <alignment vertical="center"/>
      <protection locked="0"/>
    </xf>
    <xf numFmtId="0" fontId="8" fillId="33" borderId="0" xfId="63" applyFont="1" applyFill="1">
      <alignment vertical="center"/>
      <protection/>
    </xf>
    <xf numFmtId="0" fontId="19" fillId="33" borderId="0" xfId="63" applyFont="1" applyFill="1" applyAlignment="1">
      <alignment horizontal="center" vertical="center" wrapText="1"/>
      <protection/>
    </xf>
    <xf numFmtId="0" fontId="19" fillId="33" borderId="0" xfId="63" applyFont="1" applyFill="1" applyAlignment="1">
      <alignment horizontal="center" vertical="center"/>
      <protection/>
    </xf>
    <xf numFmtId="3" fontId="94" fillId="0" borderId="0" xfId="0" applyNumberFormat="1" applyFont="1" applyBorder="1" applyAlignment="1">
      <alignment horizontal="right" vertical="center" wrapText="1"/>
    </xf>
    <xf numFmtId="0" fontId="102" fillId="33" borderId="0" xfId="0" applyFont="1" applyFill="1" applyBorder="1" applyAlignment="1">
      <alignment horizontal="center" vertical="center" wrapText="1"/>
    </xf>
    <xf numFmtId="0" fontId="94" fillId="0" borderId="0" xfId="0" applyFont="1" applyBorder="1" applyAlignment="1">
      <alignment horizontal="center" vertical="top" wrapText="1"/>
    </xf>
    <xf numFmtId="0" fontId="103" fillId="33" borderId="0" xfId="0" applyFont="1" applyFill="1" applyBorder="1" applyAlignment="1">
      <alignment horizontal="left" vertical="center" wrapText="1"/>
    </xf>
    <xf numFmtId="0" fontId="94" fillId="0" borderId="15" xfId="0" applyFont="1" applyBorder="1" applyAlignment="1">
      <alignment horizontal="center" vertical="top" wrapText="1"/>
    </xf>
    <xf numFmtId="0" fontId="94" fillId="0" borderId="0" xfId="0" applyFont="1" applyBorder="1" applyAlignment="1">
      <alignment horizontal="center" vertical="center"/>
    </xf>
    <xf numFmtId="0" fontId="94" fillId="0" borderId="17" xfId="0" applyFont="1" applyBorder="1" applyAlignment="1">
      <alignment horizontal="right" vertical="center" wrapText="1"/>
    </xf>
    <xf numFmtId="0" fontId="94" fillId="0" borderId="18" xfId="0" applyFont="1" applyBorder="1" applyAlignment="1">
      <alignment horizontal="right" vertical="center" wrapText="1"/>
    </xf>
    <xf numFmtId="0" fontId="94" fillId="0" borderId="19" xfId="0" applyFont="1" applyBorder="1" applyAlignment="1">
      <alignment horizontal="right" vertical="center" wrapText="1"/>
    </xf>
    <xf numFmtId="0" fontId="94" fillId="0" borderId="20" xfId="0" applyFont="1" applyBorder="1" applyAlignment="1">
      <alignment horizontal="right" vertical="center" wrapText="1"/>
    </xf>
    <xf numFmtId="0" fontId="94" fillId="0" borderId="21" xfId="0" applyFont="1" applyBorder="1" applyAlignment="1">
      <alignment horizontal="right" vertical="center" wrapText="1"/>
    </xf>
    <xf numFmtId="3" fontId="94" fillId="0" borderId="22" xfId="0" applyNumberFormat="1" applyFont="1" applyBorder="1" applyAlignment="1">
      <alignment horizontal="right" vertical="center" wrapText="1"/>
    </xf>
    <xf numFmtId="3" fontId="94" fillId="0" borderId="23" xfId="0" applyNumberFormat="1" applyFont="1" applyBorder="1" applyAlignment="1">
      <alignment horizontal="right" vertical="center" wrapText="1" indent="2"/>
    </xf>
    <xf numFmtId="3" fontId="94" fillId="0" borderId="23" xfId="0" applyNumberFormat="1" applyFont="1" applyBorder="1" applyAlignment="1">
      <alignment horizontal="right" vertical="center" indent="2"/>
    </xf>
    <xf numFmtId="3" fontId="94" fillId="0" borderId="23" xfId="0" applyNumberFormat="1" applyFont="1" applyBorder="1" applyAlignment="1">
      <alignment horizontal="right" vertical="center" indent="1"/>
    </xf>
    <xf numFmtId="3" fontId="94" fillId="0" borderId="23" xfId="0" applyNumberFormat="1" applyFont="1" applyBorder="1" applyAlignment="1">
      <alignment horizontal="right" vertical="center" wrapText="1" indent="1"/>
    </xf>
    <xf numFmtId="3" fontId="94" fillId="0" borderId="23" xfId="0" applyNumberFormat="1" applyFont="1" applyBorder="1" applyAlignment="1">
      <alignment horizontal="right" vertical="center" wrapText="1"/>
    </xf>
    <xf numFmtId="3" fontId="104" fillId="0" borderId="24" xfId="0" applyNumberFormat="1" applyFont="1" applyBorder="1" applyAlignment="1">
      <alignment vertical="center" wrapText="1"/>
    </xf>
    <xf numFmtId="3" fontId="104" fillId="0" borderId="25" xfId="0" applyNumberFormat="1" applyFont="1" applyBorder="1" applyAlignment="1">
      <alignment horizontal="right" vertical="center" wrapText="1"/>
    </xf>
    <xf numFmtId="0" fontId="94" fillId="0" borderId="15" xfId="0" applyFont="1" applyBorder="1" applyAlignment="1">
      <alignment horizontal="center" vertical="center"/>
    </xf>
    <xf numFmtId="0" fontId="93" fillId="0" borderId="0" xfId="0" applyFont="1" applyBorder="1" applyAlignment="1">
      <alignment horizontal="left" vertical="top" wrapText="1"/>
    </xf>
    <xf numFmtId="3" fontId="104" fillId="0" borderId="15" xfId="0" applyNumberFormat="1" applyFont="1" applyBorder="1" applyAlignment="1">
      <alignment horizontal="right" vertical="center" wrapText="1"/>
    </xf>
    <xf numFmtId="0" fontId="94" fillId="0" borderId="26" xfId="0" applyFont="1" applyBorder="1" applyAlignment="1">
      <alignment horizontal="center" vertical="center" wrapText="1"/>
    </xf>
    <xf numFmtId="3" fontId="20" fillId="0" borderId="25" xfId="0" applyNumberFormat="1" applyFont="1" applyBorder="1" applyAlignment="1">
      <alignment horizontal="right" vertical="center" wrapText="1"/>
    </xf>
    <xf numFmtId="0" fontId="10" fillId="0" borderId="27" xfId="62" applyFont="1" applyBorder="1" applyAlignment="1">
      <alignment horizontal="center" vertical="center"/>
      <protection/>
    </xf>
    <xf numFmtId="0" fontId="7" fillId="33" borderId="0" xfId="62" applyFont="1" applyFill="1" applyAlignment="1">
      <alignment horizontal="left" vertical="center"/>
      <protection/>
    </xf>
    <xf numFmtId="0" fontId="92" fillId="28" borderId="28" xfId="62" applyFont="1" applyFill="1" applyBorder="1">
      <alignment vertical="center"/>
      <protection/>
    </xf>
    <xf numFmtId="0" fontId="92" fillId="28" borderId="29" xfId="62" applyFont="1" applyFill="1" applyBorder="1">
      <alignment vertical="center"/>
      <protection/>
    </xf>
    <xf numFmtId="0" fontId="92" fillId="28" borderId="29" xfId="62" applyFont="1" applyFill="1" applyBorder="1" applyAlignment="1">
      <alignment vertical="center" shrinkToFit="1"/>
      <protection/>
    </xf>
    <xf numFmtId="0" fontId="91" fillId="35" borderId="28" xfId="62" applyFont="1" applyFill="1" applyBorder="1">
      <alignment vertical="center"/>
      <protection/>
    </xf>
    <xf numFmtId="0" fontId="91" fillId="35" borderId="29" xfId="62" applyFont="1" applyFill="1" applyBorder="1">
      <alignment vertical="center"/>
      <protection/>
    </xf>
    <xf numFmtId="0" fontId="91" fillId="0" borderId="12" xfId="62" applyFont="1" applyBorder="1" applyAlignment="1">
      <alignment horizontal="center" vertical="center"/>
      <protection/>
    </xf>
    <xf numFmtId="0" fontId="91" fillId="35" borderId="30" xfId="62" applyFont="1" applyFill="1" applyBorder="1">
      <alignment vertical="center"/>
      <protection/>
    </xf>
    <xf numFmtId="0" fontId="91" fillId="0" borderId="11" xfId="62" applyFont="1" applyBorder="1" applyAlignment="1">
      <alignment horizontal="center" vertical="center"/>
      <protection/>
    </xf>
    <xf numFmtId="0" fontId="91" fillId="0" borderId="13" xfId="62" applyFont="1" applyBorder="1" applyAlignment="1">
      <alignment horizontal="center" vertical="center"/>
      <protection/>
    </xf>
    <xf numFmtId="0" fontId="92" fillId="28" borderId="31" xfId="62" applyFont="1" applyFill="1" applyBorder="1">
      <alignment vertical="center"/>
      <protection/>
    </xf>
    <xf numFmtId="0" fontId="91" fillId="35" borderId="32" xfId="62" applyFont="1" applyFill="1" applyBorder="1">
      <alignment vertical="center"/>
      <protection/>
    </xf>
    <xf numFmtId="0" fontId="92" fillId="28" borderId="33" xfId="62" applyFont="1" applyFill="1" applyBorder="1">
      <alignment vertical="center"/>
      <protection/>
    </xf>
    <xf numFmtId="0" fontId="91" fillId="35" borderId="34" xfId="62" applyFont="1" applyFill="1" applyBorder="1">
      <alignment vertical="center"/>
      <protection/>
    </xf>
    <xf numFmtId="0" fontId="92" fillId="28" borderId="33" xfId="62" applyFont="1" applyFill="1" applyBorder="1" applyAlignment="1">
      <alignment vertical="center" shrinkToFit="1"/>
      <protection/>
    </xf>
    <xf numFmtId="0" fontId="91" fillId="35" borderId="35" xfId="62" applyFont="1" applyFill="1" applyBorder="1">
      <alignment vertical="center"/>
      <protection/>
    </xf>
    <xf numFmtId="0" fontId="16" fillId="33" borderId="0" xfId="62" applyFont="1" applyFill="1">
      <alignment vertical="center"/>
      <protection/>
    </xf>
    <xf numFmtId="0" fontId="7" fillId="33" borderId="0" xfId="62" applyFont="1" applyFill="1" applyBorder="1" applyAlignment="1">
      <alignment horizontal="left" vertical="center"/>
      <protection/>
    </xf>
    <xf numFmtId="0" fontId="15" fillId="33" borderId="0" xfId="62" applyFont="1" applyFill="1" applyBorder="1" applyAlignment="1">
      <alignment horizontal="left" vertical="center"/>
      <protection/>
    </xf>
    <xf numFmtId="0" fontId="7" fillId="33" borderId="0" xfId="62" applyFont="1" applyFill="1" applyBorder="1" applyAlignment="1">
      <alignment horizontal="center" vertical="center"/>
      <protection/>
    </xf>
    <xf numFmtId="0" fontId="10" fillId="33" borderId="0" xfId="62" applyFont="1" applyFill="1" applyBorder="1" applyAlignment="1">
      <alignment horizontal="left" vertical="center" wrapText="1"/>
      <protection/>
    </xf>
    <xf numFmtId="0" fontId="10" fillId="33" borderId="0" xfId="62" applyFont="1" applyFill="1" applyBorder="1" applyAlignment="1">
      <alignment horizontal="center" vertical="center"/>
      <protection/>
    </xf>
    <xf numFmtId="176" fontId="7" fillId="33" borderId="0" xfId="62" applyNumberFormat="1" applyFont="1" applyFill="1" applyBorder="1" applyAlignment="1">
      <alignment horizontal="center" vertical="center"/>
      <protection/>
    </xf>
    <xf numFmtId="0" fontId="7" fillId="33" borderId="0" xfId="62" applyFont="1" applyFill="1" applyBorder="1">
      <alignment vertical="center"/>
      <protection/>
    </xf>
    <xf numFmtId="0" fontId="7" fillId="0" borderId="36" xfId="62" applyFont="1" applyBorder="1" applyAlignment="1">
      <alignment vertical="center"/>
      <protection/>
    </xf>
    <xf numFmtId="0" fontId="7" fillId="0" borderId="37" xfId="62" applyFont="1" applyBorder="1" applyAlignment="1">
      <alignment vertical="center"/>
      <protection/>
    </xf>
    <xf numFmtId="0" fontId="7" fillId="33" borderId="0" xfId="62" applyFont="1" applyFill="1" applyBorder="1" applyAlignment="1">
      <alignment vertical="center"/>
      <protection/>
    </xf>
    <xf numFmtId="176" fontId="7" fillId="33" borderId="0" xfId="62" applyNumberFormat="1" applyFont="1" applyFill="1" applyBorder="1" applyAlignment="1">
      <alignment horizontal="center" vertical="center"/>
      <protection/>
    </xf>
    <xf numFmtId="176" fontId="92" fillId="35" borderId="38" xfId="62" applyNumberFormat="1" applyFont="1" applyFill="1" applyBorder="1">
      <alignment vertical="center"/>
      <protection/>
    </xf>
    <xf numFmtId="176" fontId="92" fillId="35" borderId="39" xfId="62" applyNumberFormat="1" applyFont="1" applyFill="1" applyBorder="1">
      <alignment vertical="center"/>
      <protection/>
    </xf>
    <xf numFmtId="0" fontId="91" fillId="33" borderId="40" xfId="62" applyFont="1" applyFill="1" applyBorder="1">
      <alignment vertical="center"/>
      <protection/>
    </xf>
    <xf numFmtId="0" fontId="91" fillId="0" borderId="0" xfId="62" applyFont="1" applyBorder="1" applyAlignment="1">
      <alignment horizontal="left" vertical="center"/>
      <protection/>
    </xf>
    <xf numFmtId="0" fontId="97" fillId="0" borderId="0" xfId="62" applyFont="1" applyBorder="1" applyAlignment="1">
      <alignment horizontal="center" vertical="center"/>
      <protection/>
    </xf>
    <xf numFmtId="176" fontId="92" fillId="0" borderId="0" xfId="62" applyNumberFormat="1" applyFont="1" applyFill="1" applyBorder="1">
      <alignment vertical="center"/>
      <protection/>
    </xf>
    <xf numFmtId="0" fontId="91" fillId="0" borderId="0" xfId="62" applyFont="1" applyFill="1" applyBorder="1" applyAlignment="1">
      <alignment horizontal="center" vertical="center"/>
      <protection/>
    </xf>
    <xf numFmtId="0" fontId="7" fillId="0" borderId="37" xfId="62" applyFont="1" applyBorder="1" applyAlignment="1">
      <alignment horizontal="center" vertical="center"/>
      <protection/>
    </xf>
    <xf numFmtId="0" fontId="7" fillId="0" borderId="11" xfId="62" applyFont="1" applyBorder="1" applyAlignment="1">
      <alignment horizontal="center" vertical="center"/>
      <protection/>
    </xf>
    <xf numFmtId="0" fontId="93" fillId="33" borderId="0" xfId="0" applyFont="1" applyFill="1" applyAlignment="1">
      <alignment/>
    </xf>
    <xf numFmtId="0" fontId="93" fillId="0" borderId="0" xfId="0" applyFont="1" applyAlignment="1">
      <alignment/>
    </xf>
    <xf numFmtId="0" fontId="105" fillId="33" borderId="0" xfId="0" applyFont="1" applyFill="1" applyAlignment="1">
      <alignment/>
    </xf>
    <xf numFmtId="0" fontId="7" fillId="0" borderId="0" xfId="0" applyFont="1" applyBorder="1" applyAlignment="1">
      <alignment horizontal="center" wrapText="1"/>
    </xf>
    <xf numFmtId="0" fontId="7" fillId="0" borderId="0" xfId="0" applyFont="1" applyBorder="1" applyAlignment="1">
      <alignment horizontal="center" vertical="top"/>
    </xf>
    <xf numFmtId="0" fontId="7" fillId="0" borderId="0" xfId="0" applyFont="1" applyBorder="1" applyAlignment="1">
      <alignment horizontal="center" vertical="center" wrapText="1"/>
    </xf>
    <xf numFmtId="0" fontId="7" fillId="0" borderId="0" xfId="0" applyFont="1" applyBorder="1" applyAlignment="1">
      <alignment horizontal="center"/>
    </xf>
    <xf numFmtId="0" fontId="7" fillId="33" borderId="41" xfId="0" applyFont="1" applyFill="1" applyBorder="1" applyAlignment="1">
      <alignment horizontal="center" vertical="center"/>
    </xf>
    <xf numFmtId="0" fontId="94" fillId="0" borderId="0" xfId="0" applyFont="1" applyAlignment="1">
      <alignment vertical="center" wrapText="1"/>
    </xf>
    <xf numFmtId="0" fontId="93" fillId="0" borderId="0" xfId="0" applyFont="1" applyBorder="1" applyAlignment="1">
      <alignment vertical="top" wrapText="1"/>
    </xf>
    <xf numFmtId="0" fontId="93" fillId="0" borderId="0" xfId="0" applyFont="1" applyBorder="1" applyAlignment="1">
      <alignment/>
    </xf>
    <xf numFmtId="0" fontId="93" fillId="0" borderId="14" xfId="0" applyFont="1" applyBorder="1" applyAlignment="1">
      <alignment vertical="top" wrapText="1"/>
    </xf>
    <xf numFmtId="0" fontId="93" fillId="0" borderId="14" xfId="0" applyFont="1" applyBorder="1" applyAlignment="1">
      <alignment/>
    </xf>
    <xf numFmtId="0" fontId="106" fillId="0" borderId="0" xfId="0" applyFont="1" applyBorder="1" applyAlignment="1">
      <alignment vertical="top" wrapText="1"/>
    </xf>
    <xf numFmtId="0" fontId="91" fillId="0" borderId="0" xfId="62" applyFont="1" applyFill="1" applyBorder="1" applyAlignment="1">
      <alignment horizontal="left" vertical="center"/>
      <protection/>
    </xf>
    <xf numFmtId="0" fontId="10" fillId="0" borderId="0" xfId="62" applyFont="1" applyBorder="1" applyAlignment="1">
      <alignment horizontal="center" vertical="center"/>
      <protection/>
    </xf>
    <xf numFmtId="0" fontId="96" fillId="0" borderId="0" xfId="62" applyFont="1" applyFill="1" applyBorder="1" applyAlignment="1">
      <alignment horizontal="center" vertical="center"/>
      <protection/>
    </xf>
    <xf numFmtId="0" fontId="10" fillId="0" borderId="0" xfId="62" applyFont="1" applyFill="1" applyBorder="1" applyAlignment="1">
      <alignment horizontal="center" vertical="center"/>
      <protection/>
    </xf>
    <xf numFmtId="176" fontId="92" fillId="0" borderId="0" xfId="62" applyNumberFormat="1" applyFont="1" applyFill="1" applyBorder="1" applyAlignment="1">
      <alignment horizontal="center" vertical="center"/>
      <protection/>
    </xf>
    <xf numFmtId="176" fontId="7" fillId="35" borderId="42" xfId="62" applyNumberFormat="1" applyFont="1" applyFill="1" applyBorder="1">
      <alignment vertical="center"/>
      <protection/>
    </xf>
    <xf numFmtId="0" fontId="10" fillId="0" borderId="43" xfId="62" applyFont="1" applyBorder="1" applyAlignment="1">
      <alignment horizontal="center" vertical="center"/>
      <protection/>
    </xf>
    <xf numFmtId="0" fontId="7" fillId="0" borderId="44" xfId="62" applyFont="1" applyBorder="1" applyAlignment="1">
      <alignment vertical="center"/>
      <protection/>
    </xf>
    <xf numFmtId="0" fontId="91" fillId="33" borderId="0" xfId="62" applyFont="1" applyFill="1" applyBorder="1" applyAlignment="1">
      <alignment horizontal="center" vertical="center"/>
      <protection/>
    </xf>
    <xf numFmtId="0" fontId="92" fillId="33" borderId="0" xfId="62" applyFont="1" applyFill="1" applyBorder="1" applyAlignment="1">
      <alignment horizontal="left" vertical="center"/>
      <protection/>
    </xf>
    <xf numFmtId="0" fontId="92" fillId="33" borderId="0" xfId="62" applyFont="1" applyFill="1" applyBorder="1" applyAlignment="1">
      <alignment horizontal="center" vertical="center"/>
      <protection/>
    </xf>
    <xf numFmtId="0" fontId="9" fillId="0" borderId="45" xfId="63" applyFont="1" applyBorder="1" applyAlignment="1">
      <alignment vertical="center" wrapText="1"/>
      <protection/>
    </xf>
    <xf numFmtId="0" fontId="9" fillId="0" borderId="46" xfId="63" applyFont="1" applyBorder="1" applyAlignment="1">
      <alignment horizontal="center" vertical="center" wrapText="1"/>
      <protection/>
    </xf>
    <xf numFmtId="0" fontId="105" fillId="28" borderId="47" xfId="63" applyFont="1" applyFill="1" applyBorder="1" applyAlignment="1" applyProtection="1">
      <alignment vertical="center" wrapText="1" shrinkToFit="1"/>
      <protection locked="0"/>
    </xf>
    <xf numFmtId="0" fontId="105" fillId="28" borderId="48" xfId="63" applyFont="1" applyFill="1" applyBorder="1" applyAlignment="1" applyProtection="1">
      <alignment vertical="center" wrapText="1" shrinkToFit="1"/>
      <protection locked="0"/>
    </xf>
    <xf numFmtId="0" fontId="105" fillId="28" borderId="49" xfId="63" applyFont="1" applyFill="1" applyBorder="1" applyAlignment="1" applyProtection="1">
      <alignment vertical="center" wrapText="1" shrinkToFit="1"/>
      <protection locked="0"/>
    </xf>
    <xf numFmtId="0" fontId="8" fillId="33" borderId="50" xfId="63" applyFont="1" applyFill="1" applyBorder="1" applyProtection="1">
      <alignment vertical="center"/>
      <protection locked="0"/>
    </xf>
    <xf numFmtId="0" fontId="8" fillId="33" borderId="51" xfId="63" applyFont="1" applyFill="1" applyBorder="1" applyProtection="1">
      <alignment vertical="center"/>
      <protection locked="0"/>
    </xf>
    <xf numFmtId="0" fontId="9" fillId="33" borderId="52" xfId="63" applyFont="1" applyFill="1" applyBorder="1" applyAlignment="1">
      <alignment horizontal="center" vertical="center" wrapText="1"/>
      <protection/>
    </xf>
    <xf numFmtId="0" fontId="3" fillId="33" borderId="52" xfId="63" applyFill="1" applyBorder="1" applyAlignment="1" applyProtection="1">
      <alignment vertical="center"/>
      <protection locked="0"/>
    </xf>
    <xf numFmtId="0" fontId="8" fillId="33" borderId="53" xfId="63" applyFont="1" applyFill="1" applyBorder="1" applyProtection="1">
      <alignment vertical="center"/>
      <protection locked="0"/>
    </xf>
    <xf numFmtId="0" fontId="8" fillId="33" borderId="54" xfId="63" applyFont="1" applyFill="1" applyBorder="1" applyProtection="1">
      <alignment vertical="center"/>
      <protection locked="0"/>
    </xf>
    <xf numFmtId="0" fontId="8" fillId="33" borderId="55" xfId="63" applyFont="1" applyFill="1" applyBorder="1" applyProtection="1">
      <alignment vertical="center"/>
      <protection locked="0"/>
    </xf>
    <xf numFmtId="0" fontId="7" fillId="0" borderId="56" xfId="62" applyFont="1" applyBorder="1" applyAlignment="1">
      <alignment vertical="center"/>
      <protection/>
    </xf>
    <xf numFmtId="3" fontId="104" fillId="28" borderId="57" xfId="0" applyNumberFormat="1" applyFont="1" applyFill="1" applyBorder="1" applyAlignment="1">
      <alignment horizontal="right" vertical="center" wrapText="1"/>
    </xf>
    <xf numFmtId="0" fontId="104" fillId="28" borderId="57" xfId="0" applyFont="1" applyFill="1" applyBorder="1" applyAlignment="1">
      <alignment horizontal="right" vertical="center" wrapText="1"/>
    </xf>
    <xf numFmtId="3" fontId="104" fillId="28" borderId="24" xfId="0" applyNumberFormat="1" applyFont="1" applyFill="1" applyBorder="1" applyAlignment="1">
      <alignment vertical="center" wrapText="1"/>
    </xf>
    <xf numFmtId="3" fontId="104" fillId="28" borderId="24" xfId="0" applyNumberFormat="1" applyFont="1" applyFill="1" applyBorder="1" applyAlignment="1">
      <alignment vertical="center"/>
    </xf>
    <xf numFmtId="0" fontId="21" fillId="33" borderId="0" xfId="62" applyFont="1" applyFill="1" applyAlignment="1">
      <alignment horizontal="center" vertical="center" wrapText="1"/>
      <protection/>
    </xf>
    <xf numFmtId="0" fontId="21" fillId="33" borderId="0" xfId="62" applyFont="1" applyFill="1" applyAlignment="1">
      <alignment horizontal="center" vertical="center"/>
      <protection/>
    </xf>
    <xf numFmtId="0" fontId="15" fillId="33" borderId="0" xfId="62" applyFont="1" applyFill="1" applyAlignment="1">
      <alignment horizontal="center" vertical="center"/>
      <protection/>
    </xf>
    <xf numFmtId="0" fontId="7" fillId="33" borderId="40" xfId="62" applyFont="1" applyFill="1" applyBorder="1">
      <alignment vertical="center"/>
      <protection/>
    </xf>
    <xf numFmtId="176" fontId="7" fillId="33" borderId="0" xfId="62" applyNumberFormat="1" applyFont="1" applyFill="1" applyBorder="1">
      <alignment vertical="center"/>
      <protection/>
    </xf>
    <xf numFmtId="0" fontId="7" fillId="0" borderId="0" xfId="62" applyFont="1">
      <alignment vertical="center"/>
      <protection/>
    </xf>
    <xf numFmtId="0" fontId="7" fillId="0" borderId="0" xfId="62" applyFont="1" applyAlignment="1">
      <alignment horizontal="center" vertical="center"/>
      <protection/>
    </xf>
    <xf numFmtId="0" fontId="7" fillId="0" borderId="13" xfId="62" applyFont="1" applyBorder="1" applyAlignment="1">
      <alignment horizontal="center" vertical="center"/>
      <protection/>
    </xf>
    <xf numFmtId="176" fontId="7" fillId="0" borderId="0" xfId="62" applyNumberFormat="1" applyFont="1" applyBorder="1">
      <alignment vertical="center"/>
      <protection/>
    </xf>
    <xf numFmtId="176" fontId="17" fillId="0" borderId="0" xfId="62" applyNumberFormat="1" applyFont="1" applyBorder="1">
      <alignment vertical="center"/>
      <protection/>
    </xf>
    <xf numFmtId="0" fontId="7" fillId="0" borderId="12" xfId="62" applyFont="1" applyBorder="1" applyAlignment="1">
      <alignment horizontal="center" vertical="center"/>
      <protection/>
    </xf>
    <xf numFmtId="176" fontId="7" fillId="35" borderId="38" xfId="62" applyNumberFormat="1" applyFont="1" applyFill="1" applyBorder="1">
      <alignment vertical="center"/>
      <protection/>
    </xf>
    <xf numFmtId="0" fontId="7" fillId="0" borderId="10" xfId="62" applyFont="1" applyBorder="1" applyAlignment="1">
      <alignment horizontal="center" vertical="center"/>
      <protection/>
    </xf>
    <xf numFmtId="176" fontId="7" fillId="35" borderId="39" xfId="62" applyNumberFormat="1" applyFont="1" applyFill="1" applyBorder="1">
      <alignment vertical="center"/>
      <protection/>
    </xf>
    <xf numFmtId="0" fontId="7" fillId="0" borderId="0" xfId="62" applyFont="1" applyBorder="1">
      <alignment vertical="center"/>
      <protection/>
    </xf>
    <xf numFmtId="0" fontId="7" fillId="0" borderId="0" xfId="62" applyFont="1" applyBorder="1" applyAlignment="1">
      <alignment horizontal="center" vertical="center"/>
      <protection/>
    </xf>
    <xf numFmtId="0" fontId="7" fillId="0" borderId="0" xfId="62" applyFont="1" applyBorder="1" applyAlignment="1">
      <alignment horizontal="left" vertical="center"/>
      <protection/>
    </xf>
    <xf numFmtId="176" fontId="7" fillId="0" borderId="0" xfId="62" applyNumberFormat="1" applyFont="1" applyFill="1" applyBorder="1">
      <alignment vertical="center"/>
      <protection/>
    </xf>
    <xf numFmtId="0" fontId="7" fillId="0" borderId="0" xfId="62" applyFont="1" applyFill="1" applyBorder="1" applyAlignment="1">
      <alignment horizontal="center" vertical="center"/>
      <protection/>
    </xf>
    <xf numFmtId="0" fontId="7" fillId="0" borderId="0" xfId="62" applyFont="1" applyFill="1" applyBorder="1">
      <alignment vertical="center"/>
      <protection/>
    </xf>
    <xf numFmtId="0" fontId="6" fillId="0" borderId="0" xfId="62" applyFont="1" applyFill="1" applyBorder="1" applyAlignment="1">
      <alignment horizontal="center" vertical="center"/>
      <protection/>
    </xf>
    <xf numFmtId="0" fontId="7" fillId="0" borderId="0" xfId="62" applyFont="1" applyFill="1" applyBorder="1" applyAlignment="1">
      <alignment horizontal="left" vertical="center"/>
      <protection/>
    </xf>
    <xf numFmtId="176" fontId="7" fillId="0" borderId="0" xfId="62" applyNumberFormat="1" applyFont="1" applyFill="1" applyBorder="1" applyAlignment="1">
      <alignment horizontal="center" vertical="center"/>
      <protection/>
    </xf>
    <xf numFmtId="0" fontId="17" fillId="33" borderId="0" xfId="62" applyFont="1" applyFill="1" applyBorder="1">
      <alignment vertical="center"/>
      <protection/>
    </xf>
    <xf numFmtId="0" fontId="7" fillId="33" borderId="0" xfId="62" applyFont="1" applyFill="1" applyAlignment="1">
      <alignment horizontal="center" vertical="center"/>
      <protection/>
    </xf>
    <xf numFmtId="0" fontId="7" fillId="33" borderId="0" xfId="62" applyFont="1" applyFill="1" applyBorder="1" applyAlignment="1">
      <alignment vertical="center" shrinkToFit="1"/>
      <protection/>
    </xf>
    <xf numFmtId="176" fontId="7" fillId="33" borderId="0" xfId="62" applyNumberFormat="1" applyFont="1" applyFill="1" applyBorder="1" applyAlignment="1">
      <alignment horizontal="right" vertical="center"/>
      <protection/>
    </xf>
    <xf numFmtId="38" fontId="104" fillId="28" borderId="19" xfId="48" applyFont="1" applyFill="1" applyBorder="1" applyAlignment="1">
      <alignment horizontal="right" vertical="center" wrapText="1"/>
    </xf>
    <xf numFmtId="3" fontId="104" fillId="28" borderId="19" xfId="0" applyNumberFormat="1" applyFont="1" applyFill="1" applyBorder="1" applyAlignment="1">
      <alignment horizontal="right" vertical="center" wrapText="1"/>
    </xf>
    <xf numFmtId="0" fontId="7" fillId="0" borderId="0" xfId="0" applyFont="1" applyAlignment="1">
      <alignment wrapText="1"/>
    </xf>
    <xf numFmtId="38" fontId="93" fillId="0" borderId="0" xfId="48" applyFont="1" applyAlignment="1">
      <alignment horizontal="left" vertical="top" wrapText="1"/>
    </xf>
    <xf numFmtId="38" fontId="93" fillId="0" borderId="0" xfId="0" applyNumberFormat="1" applyFont="1" applyAlignment="1">
      <alignment horizontal="left" vertical="top" wrapText="1"/>
    </xf>
    <xf numFmtId="0" fontId="10" fillId="28" borderId="58" xfId="62" applyFont="1" applyFill="1" applyBorder="1" applyAlignment="1">
      <alignment horizontal="center" vertical="center"/>
      <protection/>
    </xf>
    <xf numFmtId="0" fontId="10" fillId="28" borderId="59" xfId="62" applyFont="1" applyFill="1" applyBorder="1" applyAlignment="1">
      <alignment horizontal="center" vertical="center"/>
      <protection/>
    </xf>
    <xf numFmtId="0" fontId="10" fillId="28" borderId="60" xfId="62" applyFont="1" applyFill="1" applyBorder="1" applyAlignment="1">
      <alignment horizontal="center" vertical="center"/>
      <protection/>
    </xf>
    <xf numFmtId="0" fontId="7" fillId="33" borderId="0" xfId="0" applyFont="1" applyFill="1" applyBorder="1" applyAlignment="1">
      <alignment horizontal="center" vertical="center"/>
    </xf>
    <xf numFmtId="0" fontId="7" fillId="0" borderId="61" xfId="62" applyFont="1" applyBorder="1" applyAlignment="1">
      <alignment horizontal="center" vertical="center"/>
      <protection/>
    </xf>
    <xf numFmtId="0" fontId="18" fillId="33" borderId="0" xfId="0" applyFont="1" applyFill="1" applyBorder="1" applyAlignment="1">
      <alignment horizontal="left" vertical="center" wrapText="1"/>
    </xf>
    <xf numFmtId="0" fontId="103" fillId="33" borderId="0" xfId="0" applyFont="1" applyFill="1" applyBorder="1" applyAlignment="1">
      <alignment horizontal="left" vertical="center" wrapText="1"/>
    </xf>
    <xf numFmtId="0" fontId="18" fillId="33" borderId="0" xfId="0" applyFont="1" applyFill="1" applyBorder="1" applyAlignment="1">
      <alignment horizontal="left" vertical="center" wrapText="1"/>
    </xf>
    <xf numFmtId="0" fontId="103" fillId="33" borderId="0" xfId="0" applyFont="1" applyFill="1" applyBorder="1" applyAlignment="1">
      <alignment horizontal="left" vertical="center" wrapText="1"/>
    </xf>
    <xf numFmtId="0" fontId="91" fillId="33" borderId="62" xfId="62" applyFont="1" applyFill="1" applyBorder="1" applyAlignment="1">
      <alignment horizontal="center" vertical="center"/>
      <protection/>
    </xf>
    <xf numFmtId="0" fontId="7" fillId="33" borderId="14" xfId="0" applyFont="1" applyFill="1" applyBorder="1" applyAlignment="1">
      <alignment horizontal="center" vertical="center"/>
    </xf>
    <xf numFmtId="0" fontId="7" fillId="33" borderId="63" xfId="0" applyFont="1" applyFill="1" applyBorder="1" applyAlignment="1">
      <alignment horizontal="center" vertical="center"/>
    </xf>
    <xf numFmtId="0" fontId="7" fillId="33" borderId="64" xfId="0" applyFont="1" applyFill="1" applyBorder="1" applyAlignment="1">
      <alignment horizontal="center" vertical="center"/>
    </xf>
    <xf numFmtId="0" fontId="94" fillId="0" borderId="0" xfId="0" applyFont="1" applyBorder="1" applyAlignment="1">
      <alignment horizontal="left" vertical="top"/>
    </xf>
    <xf numFmtId="0" fontId="107" fillId="0" borderId="65" xfId="0" applyFont="1" applyBorder="1" applyAlignment="1">
      <alignment horizontal="left" vertical="center"/>
    </xf>
    <xf numFmtId="3" fontId="104" fillId="0" borderId="65" xfId="0" applyNumberFormat="1" applyFont="1" applyBorder="1" applyAlignment="1">
      <alignment horizontal="right" vertical="center" wrapText="1"/>
    </xf>
    <xf numFmtId="0" fontId="94" fillId="0" borderId="65" xfId="0" applyFont="1" applyBorder="1" applyAlignment="1">
      <alignment horizontal="center" vertical="top" wrapText="1"/>
    </xf>
    <xf numFmtId="0" fontId="107" fillId="0" borderId="0" xfId="0" applyFont="1" applyBorder="1" applyAlignment="1">
      <alignment horizontal="left" vertical="center"/>
    </xf>
    <xf numFmtId="3" fontId="104" fillId="0" borderId="0" xfId="0" applyNumberFormat="1" applyFont="1" applyBorder="1" applyAlignment="1">
      <alignment horizontal="right" vertical="center" wrapText="1"/>
    </xf>
    <xf numFmtId="0" fontId="94" fillId="0" borderId="65" xfId="0" applyFont="1" applyBorder="1" applyAlignment="1">
      <alignment horizontal="center" vertical="center"/>
    </xf>
    <xf numFmtId="3" fontId="94" fillId="0" borderId="65" xfId="0" applyNumberFormat="1" applyFont="1" applyBorder="1" applyAlignment="1">
      <alignment horizontal="right" vertical="center" wrapText="1"/>
    </xf>
    <xf numFmtId="0" fontId="104" fillId="0" borderId="0" xfId="0" applyFont="1" applyBorder="1" applyAlignment="1">
      <alignment horizontal="left" vertical="center"/>
    </xf>
    <xf numFmtId="3" fontId="104" fillId="0" borderId="0" xfId="0" applyNumberFormat="1" applyFont="1" applyBorder="1" applyAlignment="1">
      <alignment vertical="center"/>
    </xf>
    <xf numFmtId="3" fontId="94" fillId="0" borderId="0" xfId="0" applyNumberFormat="1" applyFont="1" applyBorder="1" applyAlignment="1">
      <alignment horizontal="right" vertical="center" indent="2"/>
    </xf>
    <xf numFmtId="0" fontId="94" fillId="0" borderId="0" xfId="0" applyFont="1" applyBorder="1" applyAlignment="1">
      <alignment horizontal="center" vertical="center" wrapText="1"/>
    </xf>
    <xf numFmtId="0" fontId="94" fillId="0" borderId="16" xfId="0" applyFont="1" applyBorder="1" applyAlignment="1">
      <alignment horizontal="center" vertical="center" wrapText="1"/>
    </xf>
    <xf numFmtId="0" fontId="94" fillId="0" borderId="66" xfId="0" applyFont="1" applyBorder="1" applyAlignment="1">
      <alignment vertical="center" wrapText="1"/>
    </xf>
    <xf numFmtId="0" fontId="94" fillId="0" borderId="67" xfId="0" applyFont="1" applyBorder="1" applyAlignment="1">
      <alignment vertical="center" wrapText="1"/>
    </xf>
    <xf numFmtId="3" fontId="94" fillId="0" borderId="68" xfId="0" applyNumberFormat="1" applyFont="1" applyBorder="1" applyAlignment="1">
      <alignment horizontal="left" vertical="center" wrapText="1"/>
    </xf>
    <xf numFmtId="3" fontId="104" fillId="0" borderId="69" xfId="0" applyNumberFormat="1" applyFont="1" applyBorder="1" applyAlignment="1">
      <alignment vertical="center" wrapText="1"/>
    </xf>
    <xf numFmtId="3" fontId="94" fillId="0" borderId="70" xfId="0" applyNumberFormat="1" applyFont="1" applyBorder="1" applyAlignment="1">
      <alignment horizontal="right" vertical="center" wrapText="1" indent="2"/>
    </xf>
    <xf numFmtId="3" fontId="94" fillId="0" borderId="70" xfId="0" applyNumberFormat="1" applyFont="1" applyBorder="1" applyAlignment="1">
      <alignment horizontal="right" vertical="center" indent="2"/>
    </xf>
    <xf numFmtId="3" fontId="94" fillId="0" borderId="70" xfId="0" applyNumberFormat="1" applyFont="1" applyBorder="1" applyAlignment="1">
      <alignment horizontal="right" vertical="center" indent="1"/>
    </xf>
    <xf numFmtId="3" fontId="94" fillId="0" borderId="70" xfId="0" applyNumberFormat="1" applyFont="1" applyBorder="1" applyAlignment="1">
      <alignment horizontal="right" vertical="center" wrapText="1" indent="1"/>
    </xf>
    <xf numFmtId="3" fontId="94" fillId="0" borderId="70" xfId="0" applyNumberFormat="1" applyFont="1" applyBorder="1" applyAlignment="1">
      <alignment horizontal="right" vertical="center" wrapText="1"/>
    </xf>
    <xf numFmtId="3" fontId="94" fillId="0" borderId="71" xfId="0" applyNumberFormat="1" applyFont="1" applyBorder="1" applyAlignment="1">
      <alignment horizontal="right" vertical="center" wrapText="1"/>
    </xf>
    <xf numFmtId="0" fontId="7" fillId="28" borderId="72" xfId="62" applyFont="1" applyFill="1" applyBorder="1">
      <alignment vertical="center"/>
      <protection/>
    </xf>
    <xf numFmtId="0" fontId="7" fillId="28" borderId="73" xfId="62" applyFont="1" applyFill="1" applyBorder="1">
      <alignment vertical="center"/>
      <protection/>
    </xf>
    <xf numFmtId="178" fontId="7" fillId="35" borderId="73" xfId="48" applyNumberFormat="1" applyFont="1" applyFill="1" applyBorder="1" applyAlignment="1">
      <alignment vertical="center"/>
    </xf>
    <xf numFmtId="178" fontId="7" fillId="35" borderId="74" xfId="48" applyNumberFormat="1" applyFont="1" applyFill="1" applyBorder="1" applyAlignment="1">
      <alignment vertical="center"/>
    </xf>
    <xf numFmtId="0" fontId="7" fillId="28" borderId="75" xfId="62" applyFont="1" applyFill="1" applyBorder="1">
      <alignment vertical="center"/>
      <protection/>
    </xf>
    <xf numFmtId="0" fontId="7" fillId="28" borderId="66" xfId="62" applyFont="1" applyFill="1" applyBorder="1">
      <alignment vertical="center"/>
      <protection/>
    </xf>
    <xf numFmtId="178" fontId="7" fillId="35" borderId="66" xfId="48" applyNumberFormat="1" applyFont="1" applyFill="1" applyBorder="1" applyAlignment="1">
      <alignment vertical="center"/>
    </xf>
    <xf numFmtId="178" fontId="7" fillId="35" borderId="76" xfId="48" applyNumberFormat="1" applyFont="1" applyFill="1" applyBorder="1" applyAlignment="1">
      <alignment vertical="center"/>
    </xf>
    <xf numFmtId="0" fontId="7" fillId="28" borderId="75" xfId="62" applyFont="1" applyFill="1" applyBorder="1" applyAlignment="1">
      <alignment vertical="center" shrinkToFit="1"/>
      <protection/>
    </xf>
    <xf numFmtId="0" fontId="7" fillId="28" borderId="66" xfId="62" applyFont="1" applyFill="1" applyBorder="1" applyAlignment="1">
      <alignment vertical="center" shrinkToFit="1"/>
      <protection/>
    </xf>
    <xf numFmtId="0" fontId="7" fillId="28" borderId="77" xfId="62" applyFont="1" applyFill="1" applyBorder="1">
      <alignment vertical="center"/>
      <protection/>
    </xf>
    <xf numFmtId="0" fontId="7" fillId="28" borderId="78" xfId="62" applyFont="1" applyFill="1" applyBorder="1">
      <alignment vertical="center"/>
      <protection/>
    </xf>
    <xf numFmtId="178" fontId="7" fillId="35" borderId="79" xfId="48" applyNumberFormat="1" applyFont="1" applyFill="1" applyBorder="1" applyAlignment="1">
      <alignment vertical="center"/>
    </xf>
    <xf numFmtId="178" fontId="7" fillId="35" borderId="80" xfId="48" applyNumberFormat="1" applyFont="1" applyFill="1" applyBorder="1" applyAlignment="1">
      <alignment vertical="center"/>
    </xf>
    <xf numFmtId="0" fontId="7" fillId="0" borderId="81" xfId="62" applyFont="1" applyBorder="1" applyAlignment="1">
      <alignment horizontal="center" vertical="center"/>
      <protection/>
    </xf>
    <xf numFmtId="0" fontId="7" fillId="0" borderId="82" xfId="62" applyFont="1" applyBorder="1" applyAlignment="1">
      <alignment horizontal="center" vertical="center"/>
      <protection/>
    </xf>
    <xf numFmtId="0" fontId="7" fillId="0" borderId="43" xfId="62" applyFont="1" applyBorder="1" applyAlignment="1">
      <alignment horizontal="center" vertical="center"/>
      <protection/>
    </xf>
    <xf numFmtId="0" fontId="7" fillId="0" borderId="41" xfId="62" applyFont="1" applyBorder="1" applyAlignment="1">
      <alignment horizontal="center" vertical="center"/>
      <protection/>
    </xf>
    <xf numFmtId="0" fontId="7" fillId="0" borderId="56" xfId="62" applyFont="1" applyBorder="1" applyAlignment="1">
      <alignment horizontal="center" vertical="center"/>
      <protection/>
    </xf>
    <xf numFmtId="0" fontId="91" fillId="0" borderId="58" xfId="62" applyFont="1" applyBorder="1" applyAlignment="1">
      <alignment horizontal="center" vertical="center"/>
      <protection/>
    </xf>
    <xf numFmtId="0" fontId="7" fillId="0" borderId="59" xfId="62" applyFont="1" applyBorder="1" applyAlignment="1">
      <alignment horizontal="center" vertical="center"/>
      <protection/>
    </xf>
    <xf numFmtId="0" fontId="91" fillId="0" borderId="59" xfId="62" applyFont="1" applyBorder="1" applyAlignment="1">
      <alignment horizontal="center" vertical="center"/>
      <protection/>
    </xf>
    <xf numFmtId="0" fontId="7" fillId="0" borderId="83" xfId="62" applyFont="1" applyBorder="1" applyAlignment="1">
      <alignment horizontal="center" vertical="center"/>
      <protection/>
    </xf>
    <xf numFmtId="0" fontId="91" fillId="0" borderId="83" xfId="62" applyFont="1" applyBorder="1" applyAlignment="1">
      <alignment horizontal="center" vertical="center"/>
      <protection/>
    </xf>
    <xf numFmtId="0" fontId="7" fillId="0" borderId="84" xfId="62" applyFont="1" applyBorder="1" applyAlignment="1">
      <alignment horizontal="center" vertical="center"/>
      <protection/>
    </xf>
    <xf numFmtId="0" fontId="7" fillId="0" borderId="58" xfId="62" applyFont="1" applyBorder="1" applyAlignment="1">
      <alignment horizontal="center" vertical="center"/>
      <protection/>
    </xf>
    <xf numFmtId="0" fontId="7" fillId="0" borderId="60" xfId="62" applyFont="1" applyBorder="1" applyAlignment="1">
      <alignment horizontal="center" vertical="center"/>
      <protection/>
    </xf>
    <xf numFmtId="0" fontId="91" fillId="33" borderId="22" xfId="62" applyFont="1" applyFill="1" applyBorder="1">
      <alignment vertical="center"/>
      <protection/>
    </xf>
    <xf numFmtId="0" fontId="91" fillId="33" borderId="64" xfId="62" applyFont="1" applyFill="1" applyBorder="1" applyAlignment="1">
      <alignment horizontal="right" vertical="center"/>
      <protection/>
    </xf>
    <xf numFmtId="0" fontId="91" fillId="33" borderId="39" xfId="62" applyFont="1" applyFill="1" applyBorder="1">
      <alignment vertical="center"/>
      <protection/>
    </xf>
    <xf numFmtId="0" fontId="7" fillId="33" borderId="22" xfId="62" applyFont="1" applyFill="1" applyBorder="1">
      <alignment vertical="center"/>
      <protection/>
    </xf>
    <xf numFmtId="0" fontId="7" fillId="33" borderId="64" xfId="62" applyFont="1" applyFill="1" applyBorder="1" applyAlignment="1">
      <alignment horizontal="right" vertical="center"/>
      <protection/>
    </xf>
    <xf numFmtId="0" fontId="7" fillId="33" borderId="39" xfId="62" applyFont="1" applyFill="1" applyBorder="1">
      <alignment vertical="center"/>
      <protection/>
    </xf>
    <xf numFmtId="0" fontId="7" fillId="33" borderId="60" xfId="62" applyFont="1" applyFill="1" applyBorder="1">
      <alignment vertical="center"/>
      <protection/>
    </xf>
    <xf numFmtId="176" fontId="92" fillId="35" borderId="14" xfId="62" applyNumberFormat="1" applyFont="1" applyFill="1" applyBorder="1">
      <alignment vertical="center"/>
      <protection/>
    </xf>
    <xf numFmtId="0" fontId="91" fillId="0" borderId="16" xfId="62" applyFont="1" applyBorder="1" applyAlignment="1">
      <alignment horizontal="center" vertical="center"/>
      <protection/>
    </xf>
    <xf numFmtId="176" fontId="92" fillId="35" borderId="85" xfId="62" applyNumberFormat="1" applyFont="1" applyFill="1" applyBorder="1">
      <alignment vertical="center"/>
      <protection/>
    </xf>
    <xf numFmtId="176" fontId="7" fillId="35" borderId="14" xfId="62" applyNumberFormat="1" applyFont="1" applyFill="1" applyBorder="1">
      <alignment vertical="center"/>
      <protection/>
    </xf>
    <xf numFmtId="0" fontId="7" fillId="0" borderId="16" xfId="62" applyFont="1" applyBorder="1" applyAlignment="1">
      <alignment horizontal="center" vertical="center"/>
      <protection/>
    </xf>
    <xf numFmtId="176" fontId="7" fillId="35" borderId="85" xfId="62" applyNumberFormat="1" applyFont="1" applyFill="1" applyBorder="1">
      <alignment vertical="center"/>
      <protection/>
    </xf>
    <xf numFmtId="0" fontId="7" fillId="33" borderId="86" xfId="62" applyFont="1" applyFill="1" applyBorder="1" applyAlignment="1">
      <alignment horizontal="center" vertical="center"/>
      <protection/>
    </xf>
    <xf numFmtId="0" fontId="7" fillId="33" borderId="62" xfId="62" applyFont="1" applyFill="1" applyBorder="1" applyAlignment="1">
      <alignment horizontal="center" vertical="center"/>
      <protection/>
    </xf>
    <xf numFmtId="0" fontId="91" fillId="33" borderId="86" xfId="62" applyFont="1" applyFill="1" applyBorder="1" applyAlignment="1">
      <alignment horizontal="center" vertical="center"/>
      <protection/>
    </xf>
    <xf numFmtId="0" fontId="10" fillId="33" borderId="87" xfId="0" applyFont="1" applyFill="1" applyBorder="1" applyAlignment="1">
      <alignment horizontal="center" vertical="center" wrapText="1"/>
    </xf>
    <xf numFmtId="49" fontId="7" fillId="33" borderId="88" xfId="0" applyNumberFormat="1" applyFont="1" applyFill="1" applyBorder="1" applyAlignment="1">
      <alignment horizontal="left" vertical="center" wrapText="1"/>
    </xf>
    <xf numFmtId="0" fontId="10" fillId="33" borderId="36" xfId="0" applyFont="1" applyFill="1" applyBorder="1" applyAlignment="1">
      <alignment horizontal="center" vertical="center" wrapText="1"/>
    </xf>
    <xf numFmtId="49" fontId="7" fillId="33" borderId="82" xfId="0" applyNumberFormat="1" applyFont="1" applyFill="1" applyBorder="1" applyAlignment="1">
      <alignment vertical="center" wrapText="1"/>
    </xf>
    <xf numFmtId="49" fontId="7" fillId="33" borderId="82" xfId="0" applyNumberFormat="1" applyFont="1" applyFill="1" applyBorder="1" applyAlignment="1">
      <alignment vertical="top" wrapText="1"/>
    </xf>
    <xf numFmtId="0" fontId="10" fillId="33" borderId="89" xfId="0" applyFont="1" applyFill="1" applyBorder="1" applyAlignment="1">
      <alignment vertical="center"/>
    </xf>
    <xf numFmtId="0" fontId="10" fillId="33" borderId="90" xfId="0" applyFont="1" applyFill="1" applyBorder="1" applyAlignment="1">
      <alignment horizontal="center" vertical="center" wrapText="1"/>
    </xf>
    <xf numFmtId="49" fontId="92" fillId="33" borderId="87" xfId="0" applyNumberFormat="1" applyFont="1" applyFill="1" applyBorder="1" applyAlignment="1">
      <alignment horizontal="left" vertical="center" wrapText="1"/>
    </xf>
    <xf numFmtId="49" fontId="92" fillId="33" borderId="36" xfId="0" applyNumberFormat="1" applyFont="1" applyFill="1" applyBorder="1" applyAlignment="1">
      <alignment vertical="center" wrapText="1"/>
    </xf>
    <xf numFmtId="0" fontId="7" fillId="0" borderId="91" xfId="62" applyFont="1" applyFill="1" applyBorder="1" applyAlignment="1">
      <alignment vertical="center"/>
      <protection/>
    </xf>
    <xf numFmtId="0" fontId="7" fillId="0" borderId="36" xfId="62" applyFont="1" applyFill="1" applyBorder="1" applyAlignment="1">
      <alignment vertical="center"/>
      <protection/>
    </xf>
    <xf numFmtId="0" fontId="104" fillId="36" borderId="28" xfId="0" applyFont="1" applyFill="1" applyBorder="1" applyAlignment="1">
      <alignment horizontal="center" vertical="center" wrapText="1"/>
    </xf>
    <xf numFmtId="0" fontId="104" fillId="36" borderId="29" xfId="0" applyFont="1" applyFill="1" applyBorder="1" applyAlignment="1">
      <alignment horizontal="center" vertical="center" wrapText="1"/>
    </xf>
    <xf numFmtId="0" fontId="18" fillId="0" borderId="0" xfId="0" applyFont="1" applyBorder="1" applyAlignment="1">
      <alignment horizontal="left" vertical="center"/>
    </xf>
    <xf numFmtId="0" fontId="105" fillId="33" borderId="0" xfId="0" applyFont="1" applyFill="1" applyBorder="1" applyAlignment="1">
      <alignment horizontal="left" vertical="center" wrapText="1"/>
    </xf>
    <xf numFmtId="3" fontId="94" fillId="0" borderId="92" xfId="0" applyNumberFormat="1" applyFont="1" applyBorder="1" applyAlignment="1">
      <alignment horizontal="right" vertical="center" wrapText="1" indent="2"/>
    </xf>
    <xf numFmtId="0" fontId="0" fillId="0" borderId="0" xfId="62" applyFont="1">
      <alignment vertical="center"/>
      <protection/>
    </xf>
    <xf numFmtId="0" fontId="93" fillId="0" borderId="0" xfId="62" applyFont="1">
      <alignment vertical="center"/>
      <protection/>
    </xf>
    <xf numFmtId="0" fontId="108" fillId="0" borderId="0" xfId="62" applyFont="1" applyAlignment="1">
      <alignment horizontal="right" vertical="center"/>
      <protection/>
    </xf>
    <xf numFmtId="0" fontId="109" fillId="0" borderId="0" xfId="62" applyFont="1" applyAlignment="1">
      <alignment horizontal="center" vertical="center"/>
      <protection/>
    </xf>
    <xf numFmtId="0" fontId="110" fillId="0" borderId="0" xfId="62" applyFont="1" applyAlignment="1">
      <alignment horizontal="center" vertical="center"/>
      <protection/>
    </xf>
    <xf numFmtId="0" fontId="110" fillId="0" borderId="0" xfId="62" applyFont="1">
      <alignment vertical="center"/>
      <protection/>
    </xf>
    <xf numFmtId="0" fontId="94" fillId="0" borderId="93" xfId="62" applyFont="1" applyBorder="1" applyAlignment="1">
      <alignment horizontal="center" vertical="center"/>
      <protection/>
    </xf>
    <xf numFmtId="0" fontId="94" fillId="0" borderId="94" xfId="62" applyFont="1" applyBorder="1" applyAlignment="1">
      <alignment horizontal="center" vertical="center"/>
      <protection/>
    </xf>
    <xf numFmtId="0" fontId="94" fillId="0" borderId="16" xfId="62" applyFont="1" applyBorder="1" applyAlignment="1">
      <alignment horizontal="center" vertical="center"/>
      <protection/>
    </xf>
    <xf numFmtId="0" fontId="94" fillId="0" borderId="12" xfId="62" applyFont="1" applyBorder="1" applyAlignment="1">
      <alignment horizontal="center" vertical="center" wrapText="1"/>
      <protection/>
    </xf>
    <xf numFmtId="0" fontId="94" fillId="0" borderId="10" xfId="62" applyFont="1" applyBorder="1" applyAlignment="1">
      <alignment horizontal="center" vertical="center" wrapText="1"/>
      <protection/>
    </xf>
    <xf numFmtId="0" fontId="94" fillId="0" borderId="16" xfId="62" applyFont="1" applyBorder="1" applyAlignment="1">
      <alignment vertical="center" wrapText="1"/>
      <protection/>
    </xf>
    <xf numFmtId="0" fontId="94" fillId="0" borderId="51" xfId="62" applyFont="1" applyBorder="1" applyAlignment="1">
      <alignment vertical="center" wrapText="1"/>
      <protection/>
    </xf>
    <xf numFmtId="0" fontId="94" fillId="0" borderId="95" xfId="62" applyFont="1" applyBorder="1" applyAlignment="1">
      <alignment horizontal="center" vertical="center"/>
      <protection/>
    </xf>
    <xf numFmtId="0" fontId="94" fillId="0" borderId="12" xfId="62" applyFont="1" applyBorder="1" applyAlignment="1">
      <alignment vertical="center" wrapText="1"/>
      <protection/>
    </xf>
    <xf numFmtId="0" fontId="94" fillId="36" borderId="16" xfId="62" applyFont="1" applyFill="1" applyBorder="1" applyAlignment="1">
      <alignment horizontal="center" vertical="center" wrapText="1"/>
      <protection/>
    </xf>
    <xf numFmtId="0" fontId="94" fillId="36" borderId="16" xfId="62" applyFont="1" applyFill="1" applyBorder="1" applyAlignment="1">
      <alignment horizontal="right" vertical="center" wrapText="1"/>
      <protection/>
    </xf>
    <xf numFmtId="0" fontId="94" fillId="0" borderId="95" xfId="62" applyFont="1" applyBorder="1" applyAlignment="1">
      <alignment vertical="center" wrapText="1"/>
      <protection/>
    </xf>
    <xf numFmtId="0" fontId="94" fillId="36" borderId="73" xfId="62" applyFont="1" applyFill="1" applyBorder="1" applyAlignment="1">
      <alignment horizontal="center" vertical="center"/>
      <protection/>
    </xf>
    <xf numFmtId="0" fontId="94" fillId="36" borderId="73" xfId="62" applyFont="1" applyFill="1" applyBorder="1" applyAlignment="1">
      <alignment horizontal="right" vertical="center" wrapText="1"/>
      <protection/>
    </xf>
    <xf numFmtId="0" fontId="94" fillId="0" borderId="10" xfId="62" applyFont="1" applyBorder="1" applyAlignment="1">
      <alignment vertical="center" wrapText="1"/>
      <protection/>
    </xf>
    <xf numFmtId="0" fontId="94" fillId="36" borderId="10" xfId="62" applyFont="1" applyFill="1" applyBorder="1" applyAlignment="1">
      <alignment horizontal="center" vertical="center"/>
      <protection/>
    </xf>
    <xf numFmtId="0" fontId="94" fillId="36" borderId="10" xfId="62" applyFont="1" applyFill="1" applyBorder="1" applyAlignment="1">
      <alignment horizontal="right" vertical="center" wrapText="1"/>
      <protection/>
    </xf>
    <xf numFmtId="0" fontId="104" fillId="36" borderId="12" xfId="62" applyFont="1" applyFill="1" applyBorder="1" applyAlignment="1">
      <alignment horizontal="center" vertical="center" wrapText="1"/>
      <protection/>
    </xf>
    <xf numFmtId="0" fontId="104" fillId="36" borderId="82" xfId="62" applyFont="1" applyFill="1" applyBorder="1" applyAlignment="1">
      <alignment horizontal="right" vertical="center" wrapText="1"/>
      <protection/>
    </xf>
    <xf numFmtId="0" fontId="104" fillId="36" borderId="16" xfId="62" applyFont="1" applyFill="1" applyBorder="1" applyAlignment="1">
      <alignment horizontal="center" vertical="center" wrapText="1"/>
      <protection/>
    </xf>
    <xf numFmtId="0" fontId="104" fillId="36" borderId="16" xfId="62" applyFont="1" applyFill="1" applyBorder="1" applyAlignment="1">
      <alignment horizontal="right" vertical="center" wrapText="1"/>
      <protection/>
    </xf>
    <xf numFmtId="0" fontId="104" fillId="36" borderId="12" xfId="62" applyFont="1" applyFill="1" applyBorder="1" applyAlignment="1">
      <alignment horizontal="right" vertical="center" wrapText="1"/>
      <protection/>
    </xf>
    <xf numFmtId="0" fontId="104" fillId="36" borderId="12" xfId="62" applyFont="1" applyFill="1" applyBorder="1" applyAlignment="1">
      <alignment horizontal="right" vertical="center"/>
      <protection/>
    </xf>
    <xf numFmtId="0" fontId="104" fillId="36" borderId="13" xfId="62" applyFont="1" applyFill="1" applyBorder="1" applyAlignment="1">
      <alignment horizontal="right" vertical="center"/>
      <protection/>
    </xf>
    <xf numFmtId="0" fontId="94" fillId="0" borderId="91" xfId="62" applyFont="1" applyBorder="1" applyAlignment="1">
      <alignment horizontal="center" vertical="center" wrapText="1"/>
      <protection/>
    </xf>
    <xf numFmtId="0" fontId="94" fillId="0" borderId="96" xfId="62" applyFont="1" applyBorder="1" applyAlignment="1">
      <alignment horizontal="center" vertical="center"/>
      <protection/>
    </xf>
    <xf numFmtId="0" fontId="104" fillId="36" borderId="91" xfId="62" applyFont="1" applyFill="1" applyBorder="1" applyAlignment="1">
      <alignment horizontal="right" vertical="center" wrapText="1"/>
      <protection/>
    </xf>
    <xf numFmtId="0" fontId="104" fillId="36" borderId="97" xfId="62" applyFont="1" applyFill="1" applyBorder="1" applyAlignment="1">
      <alignment horizontal="right" vertical="center" wrapText="1"/>
      <protection/>
    </xf>
    <xf numFmtId="0" fontId="94" fillId="36" borderId="97" xfId="62" applyFont="1" applyFill="1" applyBorder="1" applyAlignment="1">
      <alignment horizontal="right" vertical="center" wrapText="1"/>
      <protection/>
    </xf>
    <xf numFmtId="0" fontId="94" fillId="36" borderId="98" xfId="62" applyFont="1" applyFill="1" applyBorder="1" applyAlignment="1">
      <alignment horizontal="right" vertical="center" wrapText="1"/>
      <protection/>
    </xf>
    <xf numFmtId="0" fontId="94" fillId="36" borderId="38" xfId="62" applyFont="1" applyFill="1" applyBorder="1" applyAlignment="1">
      <alignment horizontal="right" vertical="center" wrapText="1"/>
      <protection/>
    </xf>
    <xf numFmtId="0" fontId="93" fillId="33" borderId="0" xfId="0" applyFont="1" applyFill="1" applyAlignment="1">
      <alignment vertical="center"/>
    </xf>
    <xf numFmtId="0" fontId="94" fillId="0" borderId="99" xfId="0" applyFont="1" applyBorder="1" applyAlignment="1">
      <alignment horizontal="right" vertical="center" wrapText="1"/>
    </xf>
    <xf numFmtId="0" fontId="0" fillId="33" borderId="0" xfId="0" applyFill="1" applyAlignment="1">
      <alignment vertical="center"/>
    </xf>
    <xf numFmtId="0" fontId="7" fillId="0" borderId="36" xfId="62" applyFont="1" applyBorder="1" applyAlignment="1">
      <alignment horizontal="center" vertical="center"/>
      <protection/>
    </xf>
    <xf numFmtId="0" fontId="92" fillId="28" borderId="100" xfId="62" applyFont="1" applyFill="1" applyBorder="1" applyAlignment="1">
      <alignment vertical="center" shrinkToFit="1"/>
      <protection/>
    </xf>
    <xf numFmtId="0" fontId="92" fillId="28" borderId="101" xfId="62" applyFont="1" applyFill="1" applyBorder="1">
      <alignment vertical="center"/>
      <protection/>
    </xf>
    <xf numFmtId="0" fontId="92" fillId="28" borderId="101" xfId="62" applyFont="1" applyFill="1" applyBorder="1" applyAlignment="1">
      <alignment vertical="center" shrinkToFit="1"/>
      <protection/>
    </xf>
    <xf numFmtId="0" fontId="109" fillId="0" borderId="0" xfId="62" applyFont="1" applyAlignment="1">
      <alignment horizontal="center" vertical="center"/>
      <protection/>
    </xf>
    <xf numFmtId="0" fontId="94" fillId="0" borderId="93" xfId="62" applyFont="1" applyFill="1" applyBorder="1" applyAlignment="1">
      <alignment horizontal="center" vertical="center"/>
      <protection/>
    </xf>
    <xf numFmtId="0" fontId="94" fillId="0" borderId="94" xfId="62" applyFont="1" applyFill="1" applyBorder="1" applyAlignment="1">
      <alignment horizontal="center" vertical="center"/>
      <protection/>
    </xf>
    <xf numFmtId="0" fontId="94" fillId="0" borderId="16" xfId="62" applyFont="1" applyFill="1" applyBorder="1" applyAlignment="1">
      <alignment horizontal="center" vertical="center"/>
      <protection/>
    </xf>
    <xf numFmtId="0" fontId="94" fillId="0" borderId="12" xfId="62" applyFont="1" applyFill="1" applyBorder="1" applyAlignment="1">
      <alignment horizontal="center" vertical="center" wrapText="1"/>
      <protection/>
    </xf>
    <xf numFmtId="0" fontId="94" fillId="0" borderId="10" xfId="62" applyFont="1" applyFill="1" applyBorder="1" applyAlignment="1">
      <alignment horizontal="center" vertical="center" wrapText="1"/>
      <protection/>
    </xf>
    <xf numFmtId="0" fontId="94" fillId="0" borderId="16" xfId="62" applyFont="1" applyFill="1" applyBorder="1" applyAlignment="1">
      <alignment vertical="center" wrapText="1"/>
      <protection/>
    </xf>
    <xf numFmtId="0" fontId="94" fillId="0" borderId="51" xfId="62" applyFont="1" applyFill="1" applyBorder="1" applyAlignment="1">
      <alignment vertical="center" wrapText="1"/>
      <protection/>
    </xf>
    <xf numFmtId="0" fontId="94" fillId="0" borderId="91" xfId="62" applyFont="1" applyFill="1" applyBorder="1" applyAlignment="1">
      <alignment horizontal="center" vertical="center" wrapText="1"/>
      <protection/>
    </xf>
    <xf numFmtId="0" fontId="94" fillId="0" borderId="95" xfId="62" applyFont="1" applyFill="1" applyBorder="1" applyAlignment="1">
      <alignment horizontal="center" vertical="center"/>
      <protection/>
    </xf>
    <xf numFmtId="0" fontId="94" fillId="0" borderId="96" xfId="62" applyFont="1" applyFill="1" applyBorder="1" applyAlignment="1">
      <alignment horizontal="center" vertical="center"/>
      <protection/>
    </xf>
    <xf numFmtId="0" fontId="94" fillId="0" borderId="12" xfId="62" applyFont="1" applyFill="1" applyBorder="1" applyAlignment="1">
      <alignment vertical="center" wrapText="1"/>
      <protection/>
    </xf>
    <xf numFmtId="0" fontId="94" fillId="0" borderId="95" xfId="62" applyFont="1" applyFill="1" applyBorder="1" applyAlignment="1">
      <alignment vertical="center" wrapText="1"/>
      <protection/>
    </xf>
    <xf numFmtId="0" fontId="94" fillId="0" borderId="10" xfId="62" applyFont="1" applyFill="1" applyBorder="1" applyAlignment="1">
      <alignment vertical="center" wrapText="1"/>
      <protection/>
    </xf>
    <xf numFmtId="0" fontId="94" fillId="28" borderId="12" xfId="62" applyFont="1" applyFill="1" applyBorder="1" applyAlignment="1">
      <alignment horizontal="right" vertical="center"/>
      <protection/>
    </xf>
    <xf numFmtId="0" fontId="94" fillId="28" borderId="13" xfId="62" applyFont="1" applyFill="1" applyBorder="1" applyAlignment="1">
      <alignment horizontal="right" vertical="center"/>
      <protection/>
    </xf>
    <xf numFmtId="0" fontId="94" fillId="28" borderId="12" xfId="62" applyFont="1" applyFill="1" applyBorder="1" applyAlignment="1">
      <alignment horizontal="center" vertical="center" wrapText="1"/>
      <protection/>
    </xf>
    <xf numFmtId="0" fontId="94" fillId="28" borderId="82" xfId="62" applyFont="1" applyFill="1" applyBorder="1" applyAlignment="1">
      <alignment horizontal="right" vertical="center" wrapText="1"/>
      <protection/>
    </xf>
    <xf numFmtId="0" fontId="94" fillId="28" borderId="91" xfId="62" applyFont="1" applyFill="1" applyBorder="1" applyAlignment="1">
      <alignment horizontal="right" vertical="center" wrapText="1"/>
      <protection/>
    </xf>
    <xf numFmtId="0" fontId="94" fillId="28" borderId="16" xfId="62" applyFont="1" applyFill="1" applyBorder="1" applyAlignment="1">
      <alignment horizontal="center" vertical="center" wrapText="1"/>
      <protection/>
    </xf>
    <xf numFmtId="0" fontId="94" fillId="28" borderId="16" xfId="62" applyFont="1" applyFill="1" applyBorder="1" applyAlignment="1">
      <alignment horizontal="right" vertical="center" wrapText="1"/>
      <protection/>
    </xf>
    <xf numFmtId="0" fontId="94" fillId="28" borderId="97" xfId="62" applyFont="1" applyFill="1" applyBorder="1" applyAlignment="1">
      <alignment horizontal="right" vertical="center" wrapText="1"/>
      <protection/>
    </xf>
    <xf numFmtId="0" fontId="94" fillId="28" borderId="12" xfId="62" applyFont="1" applyFill="1" applyBorder="1" applyAlignment="1">
      <alignment horizontal="right" vertical="center" wrapText="1"/>
      <protection/>
    </xf>
    <xf numFmtId="0" fontId="94" fillId="28" borderId="73" xfId="62" applyFont="1" applyFill="1" applyBorder="1" applyAlignment="1">
      <alignment horizontal="center" vertical="center"/>
      <protection/>
    </xf>
    <xf numFmtId="0" fontId="94" fillId="28" borderId="73" xfId="62" applyFont="1" applyFill="1" applyBorder="1" applyAlignment="1">
      <alignment horizontal="right" vertical="center" wrapText="1"/>
      <protection/>
    </xf>
    <xf numFmtId="0" fontId="94" fillId="28" borderId="98" xfId="62" applyFont="1" applyFill="1" applyBorder="1" applyAlignment="1">
      <alignment horizontal="right" vertical="center" wrapText="1"/>
      <protection/>
    </xf>
    <xf numFmtId="0" fontId="94" fillId="28" borderId="10" xfId="62" applyFont="1" applyFill="1" applyBorder="1" applyAlignment="1">
      <alignment horizontal="center" vertical="center"/>
      <protection/>
    </xf>
    <xf numFmtId="0" fontId="94" fillId="28" borderId="10" xfId="62" applyFont="1" applyFill="1" applyBorder="1" applyAlignment="1">
      <alignment horizontal="right" vertical="center" wrapText="1"/>
      <protection/>
    </xf>
    <xf numFmtId="0" fontId="94" fillId="28" borderId="38" xfId="62" applyFont="1" applyFill="1" applyBorder="1" applyAlignment="1">
      <alignment horizontal="right" vertical="center" wrapText="1"/>
      <protection/>
    </xf>
    <xf numFmtId="0" fontId="94" fillId="28" borderId="19" xfId="0" applyFont="1" applyFill="1" applyBorder="1" applyAlignment="1">
      <alignment horizontal="right" vertical="center" wrapText="1"/>
    </xf>
    <xf numFmtId="3" fontId="94" fillId="28" borderId="19" xfId="0" applyNumberFormat="1" applyFont="1" applyFill="1" applyBorder="1" applyAlignment="1">
      <alignment horizontal="right" vertical="center" wrapText="1"/>
    </xf>
    <xf numFmtId="3" fontId="94" fillId="28" borderId="98" xfId="0" applyNumberFormat="1" applyFont="1" applyFill="1" applyBorder="1" applyAlignment="1">
      <alignment horizontal="left" vertical="center" wrapText="1"/>
    </xf>
    <xf numFmtId="3" fontId="104" fillId="28" borderId="69" xfId="0" applyNumberFormat="1" applyFont="1" applyFill="1" applyBorder="1" applyAlignment="1">
      <alignment vertical="center" wrapText="1"/>
    </xf>
    <xf numFmtId="3" fontId="104" fillId="28" borderId="69" xfId="0" applyNumberFormat="1" applyFont="1" applyFill="1" applyBorder="1" applyAlignment="1">
      <alignment vertical="center"/>
    </xf>
    <xf numFmtId="3" fontId="94" fillId="28" borderId="102" xfId="0" applyNumberFormat="1" applyFont="1" applyFill="1" applyBorder="1" applyAlignment="1">
      <alignment horizontal="right" vertical="center" wrapText="1"/>
    </xf>
    <xf numFmtId="0" fontId="104" fillId="28" borderId="73" xfId="0" applyFont="1" applyFill="1" applyBorder="1" applyAlignment="1">
      <alignment vertical="center" wrapText="1"/>
    </xf>
    <xf numFmtId="0" fontId="104" fillId="28" borderId="66" xfId="0" applyFont="1" applyFill="1" applyBorder="1" applyAlignment="1">
      <alignment vertical="center" wrapText="1"/>
    </xf>
    <xf numFmtId="0" fontId="94" fillId="28" borderId="66" xfId="0" applyFont="1" applyFill="1" applyBorder="1" applyAlignment="1">
      <alignment vertical="center" wrapText="1"/>
    </xf>
    <xf numFmtId="0" fontId="94" fillId="28" borderId="67" xfId="0" applyFont="1" applyFill="1" applyBorder="1" applyAlignment="1">
      <alignment vertical="center" wrapText="1"/>
    </xf>
    <xf numFmtId="179" fontId="7" fillId="33" borderId="36" xfId="48" applyNumberFormat="1" applyFont="1" applyFill="1" applyBorder="1" applyAlignment="1">
      <alignment vertical="top"/>
    </xf>
    <xf numFmtId="179" fontId="7" fillId="33" borderId="103" xfId="48" applyNumberFormat="1" applyFont="1" applyFill="1" applyBorder="1" applyAlignment="1">
      <alignment vertical="top"/>
    </xf>
    <xf numFmtId="180" fontId="7" fillId="33" borderId="96" xfId="0" applyNumberFormat="1" applyFont="1" applyFill="1" applyBorder="1" applyAlignment="1">
      <alignment vertical="center"/>
    </xf>
    <xf numFmtId="180" fontId="7" fillId="33" borderId="104" xfId="0" applyNumberFormat="1" applyFont="1" applyFill="1" applyBorder="1" applyAlignment="1">
      <alignment vertical="center"/>
    </xf>
    <xf numFmtId="180" fontId="7" fillId="33" borderId="105" xfId="0" applyNumberFormat="1" applyFont="1" applyFill="1" applyBorder="1" applyAlignment="1">
      <alignment vertical="center"/>
    </xf>
    <xf numFmtId="179" fontId="7" fillId="33" borderId="64" xfId="0" applyNumberFormat="1" applyFont="1" applyFill="1" applyBorder="1" applyAlignment="1">
      <alignment vertical="center"/>
    </xf>
    <xf numFmtId="179" fontId="7" fillId="33" borderId="41" xfId="0" applyNumberFormat="1" applyFont="1" applyFill="1" applyBorder="1" applyAlignment="1">
      <alignment vertical="center"/>
    </xf>
    <xf numFmtId="179" fontId="7" fillId="33" borderId="39" xfId="0" applyNumberFormat="1" applyFont="1" applyFill="1" applyBorder="1" applyAlignment="1">
      <alignment vertical="center"/>
    </xf>
    <xf numFmtId="0" fontId="7" fillId="33" borderId="41" xfId="0" applyFont="1" applyFill="1" applyBorder="1" applyAlignment="1">
      <alignment horizontal="right" vertical="center"/>
    </xf>
    <xf numFmtId="0" fontId="7" fillId="33" borderId="22" xfId="0" applyFont="1" applyFill="1" applyBorder="1" applyAlignment="1">
      <alignment horizontal="right" vertical="center"/>
    </xf>
    <xf numFmtId="0" fontId="7" fillId="33" borderId="106" xfId="0" applyFont="1" applyFill="1" applyBorder="1" applyAlignment="1">
      <alignment horizontal="center" vertical="center" wrapText="1"/>
    </xf>
    <xf numFmtId="0" fontId="7" fillId="33" borderId="107" xfId="0" applyFont="1" applyFill="1" applyBorder="1" applyAlignment="1">
      <alignment horizontal="center" vertical="center" wrapText="1"/>
    </xf>
    <xf numFmtId="0" fontId="7" fillId="33" borderId="108" xfId="0" applyFont="1" applyFill="1" applyBorder="1" applyAlignment="1">
      <alignment horizontal="center" vertical="center" wrapText="1"/>
    </xf>
    <xf numFmtId="0" fontId="7" fillId="33" borderId="109" xfId="0" applyFont="1" applyFill="1" applyBorder="1" applyAlignment="1">
      <alignment horizontal="center" vertical="center" wrapText="1"/>
    </xf>
    <xf numFmtId="0" fontId="7" fillId="33" borderId="110" xfId="0" applyFont="1" applyFill="1" applyBorder="1" applyAlignment="1">
      <alignment horizontal="center" vertical="center" wrapText="1"/>
    </xf>
    <xf numFmtId="0" fontId="7" fillId="33" borderId="111" xfId="0" applyFont="1" applyFill="1" applyBorder="1" applyAlignment="1">
      <alignment horizontal="center" vertical="center" wrapText="1"/>
    </xf>
    <xf numFmtId="49" fontId="7" fillId="33" borderId="112" xfId="0" applyNumberFormat="1" applyFont="1" applyFill="1" applyBorder="1" applyAlignment="1">
      <alignment horizontal="right" vertical="center" wrapText="1"/>
    </xf>
    <xf numFmtId="49" fontId="7" fillId="33" borderId="36" xfId="0" applyNumberFormat="1" applyFont="1" applyFill="1" applyBorder="1" applyAlignment="1">
      <alignment horizontal="right" vertical="center" wrapText="1"/>
    </xf>
    <xf numFmtId="0" fontId="7" fillId="33" borderId="91" xfId="0" applyFont="1" applyFill="1" applyBorder="1" applyAlignment="1">
      <alignment horizontal="center" vertical="center" wrapText="1"/>
    </xf>
    <xf numFmtId="0" fontId="7" fillId="33" borderId="36" xfId="0" applyFont="1" applyFill="1" applyBorder="1" applyAlignment="1">
      <alignment horizontal="center" vertical="center" wrapText="1"/>
    </xf>
    <xf numFmtId="0" fontId="7" fillId="33" borderId="82" xfId="0" applyFont="1" applyFill="1" applyBorder="1" applyAlignment="1">
      <alignment horizontal="center" vertical="center" wrapText="1"/>
    </xf>
    <xf numFmtId="179" fontId="7" fillId="33" borderId="36" xfId="48" applyNumberFormat="1" applyFont="1" applyFill="1" applyBorder="1" applyAlignment="1">
      <alignment vertical="center" wrapText="1"/>
    </xf>
    <xf numFmtId="179" fontId="7" fillId="33" borderId="103" xfId="48" applyNumberFormat="1" applyFont="1" applyFill="1" applyBorder="1" applyAlignment="1">
      <alignment vertical="center" wrapText="1"/>
    </xf>
    <xf numFmtId="0" fontId="7" fillId="33" borderId="91" xfId="0" applyFont="1" applyFill="1" applyBorder="1" applyAlignment="1">
      <alignment horizontal="center" vertical="top"/>
    </xf>
    <xf numFmtId="0" fontId="7" fillId="33" borderId="36" xfId="0" applyFont="1" applyFill="1" applyBorder="1" applyAlignment="1">
      <alignment horizontal="center" vertical="top"/>
    </xf>
    <xf numFmtId="0" fontId="7" fillId="33" borderId="82" xfId="0" applyFont="1" applyFill="1" applyBorder="1" applyAlignment="1">
      <alignment horizontal="center" vertical="top"/>
    </xf>
    <xf numFmtId="0" fontId="7" fillId="33" borderId="16" xfId="0" applyFont="1" applyFill="1" applyBorder="1" applyAlignment="1">
      <alignment horizontal="center" vertical="center"/>
    </xf>
    <xf numFmtId="0" fontId="7" fillId="33" borderId="85" xfId="0" applyFont="1" applyFill="1" applyBorder="1" applyAlignment="1">
      <alignment horizontal="center" vertical="center"/>
    </xf>
    <xf numFmtId="0" fontId="7" fillId="33" borderId="113" xfId="0" applyFont="1" applyFill="1" applyBorder="1" applyAlignment="1">
      <alignment horizontal="center" vertical="center"/>
    </xf>
    <xf numFmtId="0" fontId="7" fillId="33" borderId="114" xfId="0" applyFont="1" applyFill="1" applyBorder="1" applyAlignment="1">
      <alignment horizontal="center" vertical="center"/>
    </xf>
    <xf numFmtId="0" fontId="7" fillId="33" borderId="115" xfId="0" applyFont="1" applyFill="1" applyBorder="1" applyAlignment="1">
      <alignment horizontal="center" vertical="center"/>
    </xf>
    <xf numFmtId="49" fontId="7" fillId="33" borderId="116" xfId="0" applyNumberFormat="1" applyFont="1" applyFill="1" applyBorder="1" applyAlignment="1">
      <alignment horizontal="right" vertical="center" wrapText="1"/>
    </xf>
    <xf numFmtId="49" fontId="7" fillId="33" borderId="87" xfId="0" applyNumberFormat="1" applyFont="1" applyFill="1" applyBorder="1" applyAlignment="1">
      <alignment horizontal="right" vertical="center" wrapText="1"/>
    </xf>
    <xf numFmtId="0" fontId="7" fillId="33" borderId="117" xfId="0" applyFont="1" applyFill="1" applyBorder="1" applyAlignment="1">
      <alignment horizontal="center" vertical="center" wrapText="1"/>
    </xf>
    <xf numFmtId="0" fontId="7" fillId="33" borderId="87" xfId="0" applyFont="1" applyFill="1" applyBorder="1" applyAlignment="1">
      <alignment horizontal="center" vertical="center" wrapText="1"/>
    </xf>
    <xf numFmtId="0" fontId="7" fillId="33" borderId="88" xfId="0" applyFont="1" applyFill="1" applyBorder="1" applyAlignment="1">
      <alignment horizontal="center" vertical="center" wrapText="1"/>
    </xf>
    <xf numFmtId="179" fontId="7" fillId="33" borderId="87" xfId="48" applyNumberFormat="1" applyFont="1" applyFill="1" applyBorder="1" applyAlignment="1">
      <alignment vertical="center" wrapText="1"/>
    </xf>
    <xf numFmtId="179" fontId="7" fillId="33" borderId="118" xfId="48" applyNumberFormat="1" applyFont="1" applyFill="1" applyBorder="1" applyAlignment="1">
      <alignment vertical="center" wrapText="1"/>
    </xf>
    <xf numFmtId="0" fontId="15" fillId="33" borderId="0" xfId="0" applyFont="1" applyFill="1" applyAlignment="1">
      <alignment horizontal="center" vertical="center" wrapText="1"/>
    </xf>
    <xf numFmtId="0" fontId="7" fillId="33" borderId="119" xfId="0" applyFont="1" applyFill="1" applyBorder="1" applyAlignment="1">
      <alignment horizontal="center" wrapText="1"/>
    </xf>
    <xf numFmtId="0" fontId="7" fillId="33" borderId="94" xfId="0" applyFont="1" applyFill="1" applyBorder="1" applyAlignment="1">
      <alignment horizontal="center" wrapText="1"/>
    </xf>
    <xf numFmtId="49" fontId="7" fillId="33" borderId="94" xfId="0" applyNumberFormat="1" applyFont="1" applyFill="1" applyBorder="1" applyAlignment="1">
      <alignment horizontal="center" vertical="center"/>
    </xf>
    <xf numFmtId="49" fontId="7" fillId="33" borderId="120" xfId="0" applyNumberFormat="1" applyFont="1" applyFill="1" applyBorder="1" applyAlignment="1">
      <alignment horizontal="center" vertical="center"/>
    </xf>
    <xf numFmtId="0" fontId="7" fillId="33" borderId="12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43" xfId="0" applyFont="1" applyFill="1" applyBorder="1" applyAlignment="1">
      <alignment horizontal="center" vertical="center" wrapText="1"/>
    </xf>
    <xf numFmtId="0" fontId="7" fillId="33" borderId="10" xfId="0" applyFont="1" applyFill="1" applyBorder="1" applyAlignment="1">
      <alignment horizontal="center" vertical="center"/>
    </xf>
    <xf numFmtId="0" fontId="7" fillId="33" borderId="122" xfId="0" applyFont="1" applyFill="1" applyBorder="1" applyAlignment="1">
      <alignment horizontal="center" vertical="center"/>
    </xf>
    <xf numFmtId="0" fontId="7" fillId="33" borderId="97" xfId="0" applyFont="1" applyFill="1" applyBorder="1" applyAlignment="1">
      <alignment horizontal="center" vertical="center"/>
    </xf>
    <xf numFmtId="0" fontId="7" fillId="33" borderId="56" xfId="0" applyFont="1" applyFill="1" applyBorder="1" applyAlignment="1">
      <alignment horizontal="center" vertical="center"/>
    </xf>
    <xf numFmtId="0" fontId="7" fillId="33" borderId="60" xfId="0" applyFont="1" applyFill="1" applyBorder="1" applyAlignment="1">
      <alignment horizontal="center" vertical="center"/>
    </xf>
    <xf numFmtId="0" fontId="7" fillId="33" borderId="123" xfId="0" applyFont="1" applyFill="1" applyBorder="1" applyAlignment="1">
      <alignment horizontal="center" vertical="center"/>
    </xf>
    <xf numFmtId="0" fontId="7" fillId="33" borderId="91" xfId="0" applyFont="1" applyFill="1" applyBorder="1" applyAlignment="1">
      <alignment horizontal="center" vertical="center"/>
    </xf>
    <xf numFmtId="0" fontId="7" fillId="33" borderId="36" xfId="0" applyFont="1" applyFill="1" applyBorder="1" applyAlignment="1">
      <alignment horizontal="center" vertical="center"/>
    </xf>
    <xf numFmtId="0" fontId="7" fillId="33" borderId="82" xfId="0" applyFont="1" applyFill="1" applyBorder="1" applyAlignment="1">
      <alignment horizontal="center" vertical="center"/>
    </xf>
    <xf numFmtId="0" fontId="7" fillId="33" borderId="96" xfId="0" applyFont="1" applyFill="1" applyBorder="1" applyAlignment="1">
      <alignment horizontal="left" vertical="top" wrapText="1"/>
    </xf>
    <xf numFmtId="0" fontId="7" fillId="33" borderId="104" xfId="0" applyFont="1" applyFill="1" applyBorder="1" applyAlignment="1">
      <alignment horizontal="left" vertical="top"/>
    </xf>
    <xf numFmtId="0" fontId="7" fillId="33" borderId="105" xfId="0" applyFont="1" applyFill="1" applyBorder="1" applyAlignment="1">
      <alignment horizontal="left" vertical="top"/>
    </xf>
    <xf numFmtId="0" fontId="7" fillId="33" borderId="14" xfId="0" applyFont="1" applyFill="1" applyBorder="1" applyAlignment="1">
      <alignment horizontal="left" vertical="top"/>
    </xf>
    <xf numFmtId="0" fontId="7" fillId="33" borderId="0" xfId="0" applyFont="1" applyFill="1" applyBorder="1" applyAlignment="1">
      <alignment horizontal="left" vertical="top"/>
    </xf>
    <xf numFmtId="0" fontId="7" fillId="33" borderId="40" xfId="0" applyFont="1" applyFill="1" applyBorder="1" applyAlignment="1">
      <alignment horizontal="left" vertical="top"/>
    </xf>
    <xf numFmtId="0" fontId="7" fillId="33" borderId="64" xfId="0" applyFont="1" applyFill="1" applyBorder="1" applyAlignment="1">
      <alignment horizontal="left" vertical="top"/>
    </xf>
    <xf numFmtId="0" fontId="7" fillId="33" borderId="41" xfId="0" applyFont="1" applyFill="1" applyBorder="1" applyAlignment="1">
      <alignment horizontal="left" vertical="top"/>
    </xf>
    <xf numFmtId="0" fontId="7" fillId="33" borderId="39" xfId="0" applyFont="1" applyFill="1" applyBorder="1" applyAlignment="1">
      <alignment horizontal="left" vertical="top"/>
    </xf>
    <xf numFmtId="0" fontId="10" fillId="33" borderId="91" xfId="0" applyFont="1" applyFill="1" applyBorder="1" applyAlignment="1">
      <alignment horizontal="center" vertical="center"/>
    </xf>
    <xf numFmtId="0" fontId="10" fillId="33" borderId="82" xfId="0" applyFont="1" applyFill="1" applyBorder="1" applyAlignment="1">
      <alignment horizontal="center" vertical="center"/>
    </xf>
    <xf numFmtId="0" fontId="10" fillId="33" borderId="12" xfId="0" applyFont="1" applyFill="1" applyBorder="1" applyAlignment="1">
      <alignment horizontal="center" vertical="center"/>
    </xf>
    <xf numFmtId="0" fontId="7" fillId="33" borderId="38" xfId="0" applyFont="1" applyFill="1" applyBorder="1" applyAlignment="1">
      <alignment horizontal="center"/>
    </xf>
    <xf numFmtId="0" fontId="7" fillId="33" borderId="43" xfId="0" applyFont="1" applyFill="1" applyBorder="1" applyAlignment="1">
      <alignment horizontal="center"/>
    </xf>
    <xf numFmtId="0" fontId="10" fillId="33" borderId="124" xfId="0" applyFont="1" applyFill="1" applyBorder="1" applyAlignment="1">
      <alignment horizontal="center" vertical="center" wrapText="1"/>
    </xf>
    <xf numFmtId="0" fontId="10" fillId="33" borderId="125" xfId="0" applyFont="1" applyFill="1" applyBorder="1" applyAlignment="1">
      <alignment horizontal="center" vertical="center" wrapText="1"/>
    </xf>
    <xf numFmtId="0" fontId="10" fillId="33" borderId="90" xfId="0" applyFont="1" applyFill="1" applyBorder="1" applyAlignment="1">
      <alignment horizontal="center" vertical="center" wrapText="1"/>
    </xf>
    <xf numFmtId="0" fontId="10" fillId="33" borderId="126" xfId="0" applyFont="1" applyFill="1" applyBorder="1" applyAlignment="1">
      <alignment horizontal="center" vertical="center" wrapText="1"/>
    </xf>
    <xf numFmtId="0" fontId="10" fillId="33" borderId="127" xfId="0" applyFont="1" applyFill="1" applyBorder="1" applyAlignment="1">
      <alignment horizontal="center" vertical="center"/>
    </xf>
    <xf numFmtId="0" fontId="10" fillId="33" borderId="125" xfId="0" applyFont="1" applyFill="1" applyBorder="1" applyAlignment="1">
      <alignment horizontal="center" vertical="center"/>
    </xf>
    <xf numFmtId="0" fontId="10" fillId="33" borderId="128" xfId="0" applyFont="1" applyFill="1" applyBorder="1" applyAlignment="1">
      <alignment horizontal="center" vertical="center"/>
    </xf>
    <xf numFmtId="0" fontId="10" fillId="33" borderId="119" xfId="0" applyFont="1" applyFill="1" applyBorder="1" applyAlignment="1">
      <alignment horizontal="center" vertical="center" wrapText="1"/>
    </xf>
    <xf numFmtId="0" fontId="10" fillId="33" borderId="94" xfId="0" applyFont="1" applyFill="1" applyBorder="1" applyAlignment="1">
      <alignment horizontal="center" vertical="center" wrapText="1"/>
    </xf>
    <xf numFmtId="0" fontId="10" fillId="33" borderId="11"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10" fillId="33" borderId="129"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7" fillId="33" borderId="130" xfId="0" applyFont="1" applyFill="1" applyBorder="1" applyAlignment="1">
      <alignment horizontal="center" vertical="center"/>
    </xf>
    <xf numFmtId="0" fontId="7" fillId="33" borderId="131" xfId="0" applyFont="1" applyFill="1" applyBorder="1" applyAlignment="1">
      <alignment horizontal="center" vertical="center"/>
    </xf>
    <xf numFmtId="0" fontId="7" fillId="33" borderId="132" xfId="0" applyFont="1" applyFill="1" applyBorder="1" applyAlignment="1">
      <alignment horizontal="center" vertical="center"/>
    </xf>
    <xf numFmtId="0" fontId="7" fillId="33" borderId="10" xfId="0" applyFont="1" applyFill="1" applyBorder="1" applyAlignment="1">
      <alignment horizontal="center"/>
    </xf>
    <xf numFmtId="0" fontId="7" fillId="33" borderId="86"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33" xfId="0" applyFont="1" applyFill="1" applyBorder="1" applyAlignment="1">
      <alignment horizontal="center" vertical="center"/>
    </xf>
    <xf numFmtId="0" fontId="7" fillId="33" borderId="97" xfId="0" applyFont="1" applyFill="1" applyBorder="1" applyAlignment="1">
      <alignment horizontal="left" vertical="top"/>
    </xf>
    <xf numFmtId="0" fontId="7" fillId="33" borderId="56" xfId="0" applyFont="1" applyFill="1" applyBorder="1" applyAlignment="1">
      <alignment horizontal="left" vertical="top"/>
    </xf>
    <xf numFmtId="0" fontId="7" fillId="33" borderId="123" xfId="0" applyFont="1" applyFill="1" applyBorder="1" applyAlignment="1">
      <alignment horizontal="left" vertical="top"/>
    </xf>
    <xf numFmtId="0" fontId="7" fillId="33" borderId="91" xfId="0" applyFont="1" applyFill="1" applyBorder="1" applyAlignment="1">
      <alignment horizontal="center"/>
    </xf>
    <xf numFmtId="0" fontId="7" fillId="33" borderId="82" xfId="0" applyFont="1" applyFill="1" applyBorder="1" applyAlignment="1">
      <alignment horizontal="center"/>
    </xf>
    <xf numFmtId="0" fontId="7" fillId="33" borderId="12" xfId="0" applyFont="1" applyFill="1" applyBorder="1" applyAlignment="1">
      <alignment horizontal="center"/>
    </xf>
    <xf numFmtId="180" fontId="92" fillId="33" borderId="96" xfId="0" applyNumberFormat="1" applyFont="1" applyFill="1" applyBorder="1" applyAlignment="1">
      <alignment vertical="center"/>
    </xf>
    <xf numFmtId="180" fontId="92" fillId="33" borderId="104" xfId="0" applyNumberFormat="1" applyFont="1" applyFill="1" applyBorder="1" applyAlignment="1">
      <alignment vertical="center"/>
    </xf>
    <xf numFmtId="180" fontId="92" fillId="33" borderId="105" xfId="0" applyNumberFormat="1" applyFont="1" applyFill="1" applyBorder="1" applyAlignment="1">
      <alignment vertical="center"/>
    </xf>
    <xf numFmtId="179" fontId="92" fillId="33" borderId="64" xfId="0" applyNumberFormat="1" applyFont="1" applyFill="1" applyBorder="1" applyAlignment="1">
      <alignment vertical="center"/>
    </xf>
    <xf numFmtId="179" fontId="92" fillId="33" borderId="41" xfId="0" applyNumberFormat="1" applyFont="1" applyFill="1" applyBorder="1" applyAlignment="1">
      <alignment vertical="center"/>
    </xf>
    <xf numFmtId="179" fontId="92" fillId="33" borderId="39" xfId="0" applyNumberFormat="1" applyFont="1" applyFill="1" applyBorder="1" applyAlignment="1">
      <alignment vertical="center"/>
    </xf>
    <xf numFmtId="0" fontId="92" fillId="33" borderId="112" xfId="0" applyFont="1" applyFill="1" applyBorder="1" applyAlignment="1">
      <alignment horizontal="right" vertical="center" wrapText="1"/>
    </xf>
    <xf numFmtId="0" fontId="92" fillId="33" borderId="36" xfId="0" applyFont="1" applyFill="1" applyBorder="1" applyAlignment="1">
      <alignment horizontal="right" vertical="center" wrapText="1"/>
    </xf>
    <xf numFmtId="0" fontId="92" fillId="33" borderId="116" xfId="0" applyFont="1" applyFill="1" applyBorder="1" applyAlignment="1">
      <alignment horizontal="right" vertical="center" wrapText="1"/>
    </xf>
    <xf numFmtId="0" fontId="92" fillId="33" borderId="87" xfId="0" applyFont="1" applyFill="1" applyBorder="1" applyAlignment="1">
      <alignment horizontal="right" vertical="center" wrapText="1"/>
    </xf>
    <xf numFmtId="0" fontId="92" fillId="33" borderId="91" xfId="0" applyFont="1" applyFill="1" applyBorder="1" applyAlignment="1">
      <alignment horizontal="center" vertical="center"/>
    </xf>
    <xf numFmtId="0" fontId="92" fillId="33" borderId="36" xfId="0" applyFont="1" applyFill="1" applyBorder="1" applyAlignment="1">
      <alignment horizontal="center" vertical="center"/>
    </xf>
    <xf numFmtId="0" fontId="92" fillId="33" borderId="82" xfId="0" applyFont="1" applyFill="1" applyBorder="1" applyAlignment="1">
      <alignment horizontal="center" vertical="center"/>
    </xf>
    <xf numFmtId="0" fontId="91" fillId="33" borderId="119" xfId="0" applyFont="1" applyFill="1" applyBorder="1" applyAlignment="1">
      <alignment horizontal="center" wrapText="1"/>
    </xf>
    <xf numFmtId="0" fontId="91" fillId="33" borderId="94" xfId="0" applyFont="1" applyFill="1" applyBorder="1" applyAlignment="1">
      <alignment horizontal="center" wrapText="1"/>
    </xf>
    <xf numFmtId="0" fontId="92" fillId="33" borderId="94" xfId="0" applyFont="1" applyFill="1" applyBorder="1" applyAlignment="1">
      <alignment horizontal="center" vertical="center"/>
    </xf>
    <xf numFmtId="0" fontId="92" fillId="33" borderId="120" xfId="0" applyFont="1" applyFill="1" applyBorder="1" applyAlignment="1">
      <alignment horizontal="center" vertical="center"/>
    </xf>
    <xf numFmtId="0" fontId="91" fillId="33" borderId="121" xfId="0" applyFont="1" applyFill="1" applyBorder="1" applyAlignment="1">
      <alignment horizontal="center" vertical="center" wrapText="1"/>
    </xf>
    <xf numFmtId="0" fontId="91" fillId="33" borderId="37" xfId="0" applyFont="1" applyFill="1" applyBorder="1" applyAlignment="1">
      <alignment horizontal="center" vertical="center" wrapText="1"/>
    </xf>
    <xf numFmtId="0" fontId="91" fillId="33" borderId="43" xfId="0" applyFont="1" applyFill="1" applyBorder="1" applyAlignment="1">
      <alignment horizontal="center" vertical="center" wrapText="1"/>
    </xf>
    <xf numFmtId="0" fontId="92" fillId="33" borderId="10" xfId="0" applyFont="1" applyFill="1" applyBorder="1" applyAlignment="1">
      <alignment horizontal="center" vertical="center"/>
    </xf>
    <xf numFmtId="0" fontId="92" fillId="33" borderId="122" xfId="0" applyFont="1" applyFill="1" applyBorder="1" applyAlignment="1">
      <alignment horizontal="center" vertical="center"/>
    </xf>
    <xf numFmtId="0" fontId="92" fillId="33" borderId="96" xfId="0" applyFont="1" applyFill="1" applyBorder="1" applyAlignment="1">
      <alignment horizontal="left" vertical="top" wrapText="1"/>
    </xf>
    <xf numFmtId="0" fontId="92" fillId="33" borderId="104" xfId="0" applyFont="1" applyFill="1" applyBorder="1" applyAlignment="1">
      <alignment horizontal="left" vertical="top"/>
    </xf>
    <xf numFmtId="0" fontId="92" fillId="33" borderId="105" xfId="0" applyFont="1" applyFill="1" applyBorder="1" applyAlignment="1">
      <alignment horizontal="left" vertical="top"/>
    </xf>
    <xf numFmtId="0" fontId="92" fillId="33" borderId="14" xfId="0" applyFont="1" applyFill="1" applyBorder="1" applyAlignment="1">
      <alignment horizontal="left" vertical="top"/>
    </xf>
    <xf numFmtId="0" fontId="92" fillId="33" borderId="0" xfId="0" applyFont="1" applyFill="1" applyBorder="1" applyAlignment="1">
      <alignment horizontal="left" vertical="top"/>
    </xf>
    <xf numFmtId="0" fontId="92" fillId="33" borderId="40" xfId="0" applyFont="1" applyFill="1" applyBorder="1" applyAlignment="1">
      <alignment horizontal="left" vertical="top"/>
    </xf>
    <xf numFmtId="0" fontId="92" fillId="33" borderId="97" xfId="0" applyFont="1" applyFill="1" applyBorder="1" applyAlignment="1">
      <alignment horizontal="left" vertical="top"/>
    </xf>
    <xf numFmtId="0" fontId="92" fillId="33" borderId="56" xfId="0" applyFont="1" applyFill="1" applyBorder="1" applyAlignment="1">
      <alignment horizontal="left" vertical="top"/>
    </xf>
    <xf numFmtId="0" fontId="92" fillId="33" borderId="123" xfId="0" applyFont="1" applyFill="1" applyBorder="1" applyAlignment="1">
      <alignment horizontal="left" vertical="top"/>
    </xf>
    <xf numFmtId="0" fontId="97" fillId="33" borderId="91" xfId="0" applyFont="1" applyFill="1" applyBorder="1" applyAlignment="1">
      <alignment horizontal="center" vertical="center"/>
    </xf>
    <xf numFmtId="0" fontId="97" fillId="33" borderId="82" xfId="0" applyFont="1" applyFill="1" applyBorder="1" applyAlignment="1">
      <alignment horizontal="center" vertical="center"/>
    </xf>
    <xf numFmtId="0" fontId="92" fillId="33" borderId="91" xfId="0" applyFont="1" applyFill="1" applyBorder="1" applyAlignment="1">
      <alignment horizontal="center"/>
    </xf>
    <xf numFmtId="0" fontId="92" fillId="33" borderId="82" xfId="0" applyFont="1" applyFill="1" applyBorder="1" applyAlignment="1">
      <alignment horizontal="center"/>
    </xf>
    <xf numFmtId="0" fontId="92" fillId="33" borderId="64" xfId="0" applyFont="1" applyFill="1" applyBorder="1" applyAlignment="1">
      <alignment horizontal="left" vertical="top"/>
    </xf>
    <xf numFmtId="0" fontId="92" fillId="33" borderId="41" xfId="0" applyFont="1" applyFill="1" applyBorder="1" applyAlignment="1">
      <alignment horizontal="left" vertical="top"/>
    </xf>
    <xf numFmtId="0" fontId="92" fillId="33" borderId="39" xfId="0" applyFont="1" applyFill="1" applyBorder="1" applyAlignment="1">
      <alignment horizontal="left" vertical="top"/>
    </xf>
    <xf numFmtId="0" fontId="97" fillId="33" borderId="12" xfId="0" applyFont="1" applyFill="1" applyBorder="1" applyAlignment="1">
      <alignment horizontal="center" vertical="center"/>
    </xf>
    <xf numFmtId="0" fontId="92" fillId="33" borderId="10" xfId="0" applyFont="1" applyFill="1" applyBorder="1" applyAlignment="1">
      <alignment horizontal="center"/>
    </xf>
    <xf numFmtId="0" fontId="91" fillId="33" borderId="113" xfId="0" applyFont="1" applyFill="1" applyBorder="1" applyAlignment="1">
      <alignment horizontal="center" vertical="center"/>
    </xf>
    <xf numFmtId="0" fontId="91" fillId="33" borderId="114" xfId="0" applyFont="1" applyFill="1" applyBorder="1" applyAlignment="1">
      <alignment horizontal="center" vertical="center"/>
    </xf>
    <xf numFmtId="0" fontId="91" fillId="33" borderId="115" xfId="0" applyFont="1" applyFill="1" applyBorder="1" applyAlignment="1">
      <alignment horizontal="center" vertical="center"/>
    </xf>
    <xf numFmtId="0" fontId="92" fillId="33" borderId="38" xfId="0" applyFont="1" applyFill="1" applyBorder="1" applyAlignment="1">
      <alignment horizontal="center"/>
    </xf>
    <xf numFmtId="0" fontId="92" fillId="33" borderId="43" xfId="0" applyFont="1" applyFill="1" applyBorder="1" applyAlignment="1">
      <alignment horizontal="center"/>
    </xf>
    <xf numFmtId="0" fontId="92" fillId="33" borderId="12" xfId="0" applyFont="1" applyFill="1" applyBorder="1" applyAlignment="1">
      <alignment horizontal="center"/>
    </xf>
    <xf numFmtId="0" fontId="91" fillId="33" borderId="97" xfId="0" applyFont="1" applyFill="1" applyBorder="1" applyAlignment="1">
      <alignment horizontal="center" vertical="center"/>
    </xf>
    <xf numFmtId="0" fontId="91" fillId="33" borderId="56" xfId="0" applyFont="1" applyFill="1" applyBorder="1" applyAlignment="1">
      <alignment horizontal="center" vertical="center"/>
    </xf>
    <xf numFmtId="0" fontId="91" fillId="33" borderId="123" xfId="0" applyFont="1" applyFill="1" applyBorder="1" applyAlignment="1">
      <alignment horizontal="center" vertical="center"/>
    </xf>
    <xf numFmtId="0" fontId="91" fillId="33" borderId="60" xfId="0" applyFont="1" applyFill="1" applyBorder="1" applyAlignment="1">
      <alignment horizontal="center" vertical="center"/>
    </xf>
    <xf numFmtId="0" fontId="91" fillId="33" borderId="16" xfId="0" applyFont="1" applyFill="1" applyBorder="1" applyAlignment="1">
      <alignment horizontal="center" vertical="center"/>
    </xf>
    <xf numFmtId="0" fontId="97" fillId="33" borderId="119" xfId="0" applyFont="1" applyFill="1" applyBorder="1" applyAlignment="1">
      <alignment horizontal="center" vertical="center" wrapText="1"/>
    </xf>
    <xf numFmtId="0" fontId="97" fillId="33" borderId="94" xfId="0" applyFont="1" applyFill="1" applyBorder="1" applyAlignment="1">
      <alignment horizontal="center" vertical="center" wrapText="1"/>
    </xf>
    <xf numFmtId="0" fontId="97" fillId="33" borderId="11" xfId="0" applyFont="1" applyFill="1" applyBorder="1" applyAlignment="1">
      <alignment horizontal="center" vertical="center" wrapText="1"/>
    </xf>
    <xf numFmtId="0" fontId="97" fillId="33" borderId="12" xfId="0" applyFont="1" applyFill="1" applyBorder="1" applyAlignment="1">
      <alignment horizontal="center" vertical="center" wrapText="1"/>
    </xf>
    <xf numFmtId="0" fontId="97" fillId="33" borderId="129" xfId="0" applyFont="1" applyFill="1" applyBorder="1" applyAlignment="1">
      <alignment horizontal="center" vertical="center" wrapText="1"/>
    </xf>
    <xf numFmtId="0" fontId="97" fillId="33" borderId="10" xfId="0" applyFont="1" applyFill="1" applyBorder="1" applyAlignment="1">
      <alignment horizontal="center" vertical="center" wrapText="1"/>
    </xf>
    <xf numFmtId="0" fontId="91" fillId="33" borderId="130" xfId="0" applyFont="1" applyFill="1" applyBorder="1" applyAlignment="1">
      <alignment horizontal="center" vertical="center"/>
    </xf>
    <xf numFmtId="0" fontId="91" fillId="33" borderId="131" xfId="0" applyFont="1" applyFill="1" applyBorder="1" applyAlignment="1">
      <alignment horizontal="center" vertical="center"/>
    </xf>
    <xf numFmtId="0" fontId="91" fillId="33" borderId="132" xfId="0" applyFont="1" applyFill="1" applyBorder="1" applyAlignment="1">
      <alignment horizontal="center" vertical="center"/>
    </xf>
    <xf numFmtId="0" fontId="91" fillId="33" borderId="85" xfId="0" applyFont="1" applyFill="1" applyBorder="1" applyAlignment="1">
      <alignment horizontal="center" vertical="center"/>
    </xf>
    <xf numFmtId="181" fontId="92" fillId="33" borderId="117" xfId="48" applyNumberFormat="1" applyFont="1" applyFill="1" applyBorder="1" applyAlignment="1">
      <alignment vertical="center"/>
    </xf>
    <xf numFmtId="181" fontId="92" fillId="33" borderId="87" xfId="48" applyNumberFormat="1" applyFont="1" applyFill="1" applyBorder="1" applyAlignment="1">
      <alignment vertical="center"/>
    </xf>
    <xf numFmtId="181" fontId="92" fillId="33" borderId="118" xfId="48" applyNumberFormat="1" applyFont="1" applyFill="1" applyBorder="1" applyAlignment="1">
      <alignment vertical="center"/>
    </xf>
    <xf numFmtId="0" fontId="92" fillId="33" borderId="117" xfId="0" applyFont="1" applyFill="1" applyBorder="1" applyAlignment="1">
      <alignment horizontal="center" vertical="center" wrapText="1"/>
    </xf>
    <xf numFmtId="0" fontId="92" fillId="33" borderId="87" xfId="0" applyFont="1" applyFill="1" applyBorder="1" applyAlignment="1">
      <alignment horizontal="center" vertical="center" wrapText="1"/>
    </xf>
    <xf numFmtId="0" fontId="92" fillId="33" borderId="88" xfId="0" applyFont="1" applyFill="1" applyBorder="1" applyAlignment="1">
      <alignment horizontal="center" vertical="center" wrapText="1"/>
    </xf>
    <xf numFmtId="0" fontId="92" fillId="33" borderId="91" xfId="0" applyFont="1" applyFill="1" applyBorder="1" applyAlignment="1">
      <alignment horizontal="center" vertical="center" wrapText="1"/>
    </xf>
    <xf numFmtId="0" fontId="92" fillId="33" borderId="36" xfId="0" applyFont="1" applyFill="1" applyBorder="1" applyAlignment="1">
      <alignment horizontal="center" vertical="center" wrapText="1"/>
    </xf>
    <xf numFmtId="0" fontId="92" fillId="33" borderId="82" xfId="0" applyFont="1" applyFill="1" applyBorder="1" applyAlignment="1">
      <alignment horizontal="center" vertical="center" wrapText="1"/>
    </xf>
    <xf numFmtId="181" fontId="92" fillId="33" borderId="91" xfId="48" applyNumberFormat="1" applyFont="1" applyFill="1" applyBorder="1" applyAlignment="1">
      <alignment vertical="center"/>
    </xf>
    <xf numFmtId="181" fontId="92" fillId="33" borderId="36" xfId="48" applyNumberFormat="1" applyFont="1" applyFill="1" applyBorder="1" applyAlignment="1">
      <alignment vertical="center"/>
    </xf>
    <xf numFmtId="181" fontId="92" fillId="33" borderId="103" xfId="48" applyNumberFormat="1" applyFont="1" applyFill="1" applyBorder="1" applyAlignment="1">
      <alignment vertical="center"/>
    </xf>
    <xf numFmtId="0" fontId="93" fillId="33" borderId="91" xfId="0" applyFont="1" applyFill="1" applyBorder="1" applyAlignment="1">
      <alignment horizontal="left" vertical="top" wrapText="1"/>
    </xf>
    <xf numFmtId="0" fontId="93" fillId="33" borderId="36" xfId="0" applyFont="1" applyFill="1" applyBorder="1" applyAlignment="1">
      <alignment horizontal="left" vertical="top" wrapText="1"/>
    </xf>
    <xf numFmtId="0" fontId="93" fillId="33" borderId="82" xfId="0" applyFont="1" applyFill="1" applyBorder="1" applyAlignment="1">
      <alignment horizontal="left" vertical="top" wrapText="1"/>
    </xf>
    <xf numFmtId="0" fontId="8" fillId="33" borderId="91" xfId="0" applyFont="1" applyFill="1" applyBorder="1" applyAlignment="1">
      <alignment horizontal="left" vertical="top"/>
    </xf>
    <xf numFmtId="0" fontId="8" fillId="33" borderId="36" xfId="0" applyFont="1" applyFill="1" applyBorder="1" applyAlignment="1">
      <alignment horizontal="left" vertical="top"/>
    </xf>
    <xf numFmtId="0" fontId="8" fillId="33" borderId="82" xfId="0" applyFont="1" applyFill="1" applyBorder="1" applyAlignment="1">
      <alignment horizontal="left" vertical="top"/>
    </xf>
    <xf numFmtId="0" fontId="111" fillId="33" borderId="0" xfId="0" applyFont="1" applyFill="1" applyAlignment="1">
      <alignment horizontal="center" vertical="center" wrapText="1"/>
    </xf>
    <xf numFmtId="0" fontId="106" fillId="33" borderId="91" xfId="0" applyFont="1" applyFill="1" applyBorder="1" applyAlignment="1">
      <alignment horizontal="left" vertical="top" wrapText="1"/>
    </xf>
    <xf numFmtId="0" fontId="106" fillId="33" borderId="36" xfId="0" applyFont="1" applyFill="1" applyBorder="1" applyAlignment="1">
      <alignment horizontal="left" vertical="top" wrapText="1"/>
    </xf>
    <xf numFmtId="0" fontId="106" fillId="33" borderId="82" xfId="0" applyFont="1" applyFill="1" applyBorder="1" applyAlignment="1">
      <alignment horizontal="left" vertical="top" wrapText="1"/>
    </xf>
    <xf numFmtId="0" fontId="93" fillId="33" borderId="91" xfId="0" applyFont="1" applyFill="1" applyBorder="1" applyAlignment="1">
      <alignment horizontal="left" vertical="top"/>
    </xf>
    <xf numFmtId="0" fontId="93" fillId="33" borderId="36" xfId="0" applyFont="1" applyFill="1" applyBorder="1" applyAlignment="1">
      <alignment horizontal="left" vertical="top"/>
    </xf>
    <xf numFmtId="0" fontId="93" fillId="33" borderId="82" xfId="0" applyFont="1" applyFill="1" applyBorder="1" applyAlignment="1">
      <alignment horizontal="left" vertical="top"/>
    </xf>
    <xf numFmtId="0" fontId="0" fillId="33" borderId="91" xfId="0" applyFill="1" applyBorder="1" applyAlignment="1">
      <alignment horizontal="center"/>
    </xf>
    <xf numFmtId="0" fontId="0" fillId="33" borderId="36" xfId="0" applyFill="1" applyBorder="1" applyAlignment="1">
      <alignment horizontal="center"/>
    </xf>
    <xf numFmtId="0" fontId="0" fillId="33" borderId="82" xfId="0" applyFill="1" applyBorder="1" applyAlignment="1">
      <alignment horizontal="center"/>
    </xf>
    <xf numFmtId="0" fontId="103" fillId="33" borderId="91" xfId="0" applyFont="1" applyFill="1" applyBorder="1" applyAlignment="1">
      <alignment horizontal="left" vertical="top"/>
    </xf>
    <xf numFmtId="0" fontId="103" fillId="33" borderId="36" xfId="0" applyFont="1" applyFill="1" applyBorder="1" applyAlignment="1">
      <alignment horizontal="left" vertical="top"/>
    </xf>
    <xf numFmtId="0" fontId="103" fillId="33" borderId="82" xfId="0" applyFont="1" applyFill="1" applyBorder="1" applyAlignment="1">
      <alignment horizontal="left" vertical="top"/>
    </xf>
    <xf numFmtId="0" fontId="0" fillId="33" borderId="96" xfId="0" applyFill="1" applyBorder="1" applyAlignment="1">
      <alignment horizontal="center"/>
    </xf>
    <xf numFmtId="0" fontId="0" fillId="33" borderId="104" xfId="0" applyFill="1" applyBorder="1" applyAlignment="1">
      <alignment horizontal="center"/>
    </xf>
    <xf numFmtId="0" fontId="0" fillId="33" borderId="134" xfId="0" applyFill="1" applyBorder="1" applyAlignment="1">
      <alignment horizontal="center"/>
    </xf>
    <xf numFmtId="0" fontId="0" fillId="33" borderId="97" xfId="0" applyFill="1" applyBorder="1" applyAlignment="1">
      <alignment horizontal="center"/>
    </xf>
    <xf numFmtId="0" fontId="0" fillId="33" borderId="56" xfId="0" applyFill="1" applyBorder="1" applyAlignment="1">
      <alignment horizontal="center"/>
    </xf>
    <xf numFmtId="0" fontId="0" fillId="33" borderId="60" xfId="0" applyFill="1" applyBorder="1" applyAlignment="1">
      <alignment horizontal="center"/>
    </xf>
    <xf numFmtId="0" fontId="112" fillId="0" borderId="0" xfId="62" applyFont="1" applyAlignment="1">
      <alignment horizontal="center" vertical="center"/>
      <protection/>
    </xf>
    <xf numFmtId="0" fontId="109" fillId="0" borderId="0" xfId="62" applyFont="1" applyAlignment="1">
      <alignment horizontal="center" vertical="center"/>
      <protection/>
    </xf>
    <xf numFmtId="0" fontId="94" fillId="0" borderId="93" xfId="62" applyFont="1" applyFill="1" applyBorder="1" applyAlignment="1">
      <alignment horizontal="center" vertical="center"/>
      <protection/>
    </xf>
    <xf numFmtId="0" fontId="94" fillId="0" borderId="135" xfId="62" applyFont="1" applyFill="1" applyBorder="1" applyAlignment="1">
      <alignment horizontal="center" vertical="center"/>
      <protection/>
    </xf>
    <xf numFmtId="0" fontId="94" fillId="0" borderId="62" xfId="62" applyFont="1" applyFill="1" applyBorder="1" applyAlignment="1">
      <alignment horizontal="center" vertical="center"/>
      <protection/>
    </xf>
    <xf numFmtId="0" fontId="94" fillId="28" borderId="62" xfId="62" applyFont="1" applyFill="1" applyBorder="1" applyAlignment="1">
      <alignment horizontal="center" vertical="center"/>
      <protection/>
    </xf>
    <xf numFmtId="0" fontId="94" fillId="28" borderId="136" xfId="62" applyFont="1" applyFill="1" applyBorder="1" applyAlignment="1">
      <alignment horizontal="center" vertical="center"/>
      <protection/>
    </xf>
    <xf numFmtId="0" fontId="94" fillId="0" borderId="86" xfId="62" applyFont="1" applyFill="1" applyBorder="1" applyAlignment="1">
      <alignment horizontal="center" vertical="center"/>
      <protection/>
    </xf>
    <xf numFmtId="0" fontId="94" fillId="28" borderId="137" xfId="62" applyFont="1" applyFill="1" applyBorder="1" applyAlignment="1">
      <alignment horizontal="center" vertical="center"/>
      <protection/>
    </xf>
    <xf numFmtId="0" fontId="94" fillId="28" borderId="133" xfId="62" applyFont="1" applyFill="1" applyBorder="1" applyAlignment="1">
      <alignment horizontal="center" vertical="center"/>
      <protection/>
    </xf>
    <xf numFmtId="0" fontId="94" fillId="0" borderId="138" xfId="62" applyFont="1" applyFill="1" applyBorder="1" applyAlignment="1">
      <alignment horizontal="center" vertical="center" wrapText="1"/>
      <protection/>
    </xf>
    <xf numFmtId="0" fontId="94" fillId="0" borderId="50" xfId="62" applyFont="1" applyFill="1" applyBorder="1" applyAlignment="1">
      <alignment horizontal="center" vertical="center"/>
      <protection/>
    </xf>
    <xf numFmtId="0" fontId="94" fillId="0" borderId="53" xfId="62" applyFont="1" applyFill="1" applyBorder="1" applyAlignment="1">
      <alignment horizontal="center" vertical="center"/>
      <protection/>
    </xf>
    <xf numFmtId="0" fontId="94" fillId="28" borderId="139" xfId="62" applyFont="1" applyFill="1" applyBorder="1" applyAlignment="1">
      <alignment horizontal="left" vertical="center"/>
      <protection/>
    </xf>
    <xf numFmtId="0" fontId="94" fillId="28" borderId="140" xfId="62" applyFont="1" applyFill="1" applyBorder="1" applyAlignment="1">
      <alignment horizontal="left" vertical="center"/>
      <protection/>
    </xf>
    <xf numFmtId="0" fontId="94" fillId="28" borderId="141" xfId="62" applyFont="1" applyFill="1" applyBorder="1" applyAlignment="1">
      <alignment horizontal="left" vertical="center"/>
      <protection/>
    </xf>
    <xf numFmtId="0" fontId="94" fillId="28" borderId="91" xfId="62" applyFont="1" applyFill="1" applyBorder="1" applyAlignment="1">
      <alignment horizontal="left" vertical="center"/>
      <protection/>
    </xf>
    <xf numFmtId="0" fontId="94" fillId="28" borderId="36" xfId="62" applyFont="1" applyFill="1" applyBorder="1" applyAlignment="1">
      <alignment horizontal="left" vertical="center"/>
      <protection/>
    </xf>
    <xf numFmtId="0" fontId="94" fillId="28" borderId="103" xfId="62" applyFont="1" applyFill="1" applyBorder="1" applyAlignment="1">
      <alignment horizontal="left" vertical="center"/>
      <protection/>
    </xf>
    <xf numFmtId="0" fontId="94" fillId="0" borderId="46" xfId="62" applyFont="1" applyFill="1" applyBorder="1" applyAlignment="1">
      <alignment horizontal="center" vertical="center"/>
      <protection/>
    </xf>
    <xf numFmtId="0" fontId="94" fillId="0" borderId="56" xfId="62" applyFont="1" applyFill="1" applyBorder="1" applyAlignment="1">
      <alignment horizontal="center" vertical="center"/>
      <protection/>
    </xf>
    <xf numFmtId="0" fontId="94" fillId="0" borderId="123" xfId="62" applyFont="1" applyFill="1" applyBorder="1" applyAlignment="1">
      <alignment horizontal="center" vertical="center"/>
      <protection/>
    </xf>
    <xf numFmtId="0" fontId="94" fillId="28" borderId="142" xfId="62" applyFont="1" applyFill="1" applyBorder="1" applyAlignment="1">
      <alignment horizontal="center" vertical="center" wrapText="1"/>
      <protection/>
    </xf>
    <xf numFmtId="0" fontId="94" fillId="28" borderId="104" xfId="62" applyFont="1" applyFill="1" applyBorder="1" applyAlignment="1">
      <alignment horizontal="center" vertical="center" wrapText="1"/>
      <protection/>
    </xf>
    <xf numFmtId="0" fontId="94" fillId="28" borderId="105" xfId="62" applyFont="1" applyFill="1" applyBorder="1" applyAlignment="1">
      <alignment horizontal="center" vertical="center" wrapText="1"/>
      <protection/>
    </xf>
    <xf numFmtId="0" fontId="94" fillId="28" borderId="47" xfId="62" applyFont="1" applyFill="1" applyBorder="1" applyAlignment="1">
      <alignment horizontal="center" vertical="center" wrapText="1"/>
      <protection/>
    </xf>
    <xf numFmtId="0" fontId="94" fillId="28" borderId="0" xfId="62" applyFont="1" applyFill="1" applyBorder="1" applyAlignment="1">
      <alignment horizontal="center" vertical="center" wrapText="1"/>
      <protection/>
    </xf>
    <xf numFmtId="0" fontId="94" fillId="28" borderId="40" xfId="62" applyFont="1" applyFill="1" applyBorder="1" applyAlignment="1">
      <alignment horizontal="center" vertical="center" wrapText="1"/>
      <protection/>
    </xf>
    <xf numFmtId="0" fontId="94" fillId="28" borderId="49" xfId="62" applyFont="1" applyFill="1" applyBorder="1" applyAlignment="1">
      <alignment horizontal="center" vertical="center" wrapText="1"/>
      <protection/>
    </xf>
    <xf numFmtId="0" fontId="94" fillId="28" borderId="41" xfId="62" applyFont="1" applyFill="1" applyBorder="1" applyAlignment="1">
      <alignment horizontal="center" vertical="center" wrapText="1"/>
      <protection/>
    </xf>
    <xf numFmtId="0" fontId="94" fillId="28" borderId="39" xfId="62" applyFont="1" applyFill="1" applyBorder="1" applyAlignment="1">
      <alignment horizontal="center" vertical="center" wrapText="1"/>
      <protection/>
    </xf>
    <xf numFmtId="0" fontId="94" fillId="28" borderId="38" xfId="62" applyFont="1" applyFill="1" applyBorder="1" applyAlignment="1">
      <alignment horizontal="left" vertical="top" wrapText="1"/>
      <protection/>
    </xf>
    <xf numFmtId="0" fontId="94" fillId="28" borderId="37" xfId="62" applyFont="1" applyFill="1" applyBorder="1" applyAlignment="1">
      <alignment horizontal="left" vertical="top"/>
      <protection/>
    </xf>
    <xf numFmtId="0" fontId="94" fillId="28" borderId="27" xfId="62" applyFont="1" applyFill="1" applyBorder="1" applyAlignment="1">
      <alignment horizontal="left" vertical="top"/>
      <protection/>
    </xf>
    <xf numFmtId="0" fontId="94" fillId="28" borderId="137" xfId="62" applyFont="1" applyFill="1" applyBorder="1" applyAlignment="1">
      <alignment horizontal="left" vertical="center"/>
      <protection/>
    </xf>
    <xf numFmtId="0" fontId="94" fillId="28" borderId="15" xfId="62" applyFont="1" applyFill="1" applyBorder="1" applyAlignment="1">
      <alignment horizontal="left" vertical="center"/>
      <protection/>
    </xf>
    <xf numFmtId="0" fontId="94" fillId="28" borderId="133" xfId="62" applyFont="1" applyFill="1" applyBorder="1" applyAlignment="1">
      <alignment horizontal="left" vertical="center"/>
      <protection/>
    </xf>
    <xf numFmtId="0" fontId="94" fillId="0" borderId="138" xfId="62" applyFont="1" applyFill="1" applyBorder="1" applyAlignment="1">
      <alignment horizontal="center" vertical="center"/>
      <protection/>
    </xf>
    <xf numFmtId="0" fontId="94" fillId="0" borderId="143" xfId="62" applyFont="1" applyFill="1" applyBorder="1" applyAlignment="1">
      <alignment horizontal="center" vertical="center"/>
      <protection/>
    </xf>
    <xf numFmtId="0" fontId="94" fillId="28" borderId="65" xfId="62" applyFont="1" applyFill="1" applyBorder="1" applyAlignment="1">
      <alignment horizontal="center" vertical="center"/>
      <protection/>
    </xf>
    <xf numFmtId="0" fontId="94" fillId="28" borderId="144" xfId="62" applyFont="1" applyFill="1" applyBorder="1" applyAlignment="1">
      <alignment horizontal="center" vertical="center"/>
      <protection/>
    </xf>
    <xf numFmtId="0" fontId="94" fillId="28" borderId="56" xfId="62" applyFont="1" applyFill="1" applyBorder="1" applyAlignment="1">
      <alignment horizontal="center" vertical="center"/>
      <protection/>
    </xf>
    <xf numFmtId="0" fontId="94" fillId="28" borderId="123" xfId="62" applyFont="1" applyFill="1" applyBorder="1" applyAlignment="1">
      <alignment horizontal="center" vertical="center"/>
      <protection/>
    </xf>
    <xf numFmtId="0" fontId="94" fillId="28" borderId="91" xfId="62" applyFont="1" applyFill="1" applyBorder="1" applyAlignment="1">
      <alignment horizontal="left" vertical="center" wrapText="1"/>
      <protection/>
    </xf>
    <xf numFmtId="0" fontId="94" fillId="28" borderId="36" xfId="62" applyFont="1" applyFill="1" applyBorder="1" applyAlignment="1">
      <alignment horizontal="left" vertical="center" wrapText="1"/>
      <protection/>
    </xf>
    <xf numFmtId="0" fontId="94" fillId="28" borderId="103" xfId="62" applyFont="1" applyFill="1" applyBorder="1" applyAlignment="1">
      <alignment horizontal="left" vertical="center" wrapText="1"/>
      <protection/>
    </xf>
    <xf numFmtId="0" fontId="94" fillId="28" borderId="97" xfId="62" applyFont="1" applyFill="1" applyBorder="1" applyAlignment="1">
      <alignment horizontal="left" vertical="center" wrapText="1"/>
      <protection/>
    </xf>
    <xf numFmtId="0" fontId="94" fillId="28" borderId="56" xfId="62" applyFont="1" applyFill="1" applyBorder="1" applyAlignment="1">
      <alignment horizontal="left" vertical="center" wrapText="1"/>
      <protection/>
    </xf>
    <xf numFmtId="0" fontId="94" fillId="28" borderId="123" xfId="62" applyFont="1" applyFill="1" applyBorder="1" applyAlignment="1">
      <alignment horizontal="left" vertical="center" wrapText="1"/>
      <protection/>
    </xf>
    <xf numFmtId="0" fontId="94" fillId="0" borderId="145" xfId="62" applyFont="1" applyFill="1" applyBorder="1" applyAlignment="1">
      <alignment horizontal="center" vertical="center" wrapText="1"/>
      <protection/>
    </xf>
    <xf numFmtId="0" fontId="94" fillId="0" borderId="16" xfId="62" applyFont="1" applyFill="1" applyBorder="1" applyAlignment="1">
      <alignment horizontal="center" vertical="center" wrapText="1"/>
      <protection/>
    </xf>
    <xf numFmtId="0" fontId="94" fillId="28" borderId="146" xfId="62" applyFont="1" applyFill="1" applyBorder="1" applyAlignment="1">
      <alignment vertical="top" wrapText="1"/>
      <protection/>
    </xf>
    <xf numFmtId="0" fontId="94" fillId="28" borderId="65" xfId="62" applyFont="1" applyFill="1" applyBorder="1" applyAlignment="1">
      <alignment vertical="top" wrapText="1"/>
      <protection/>
    </xf>
    <xf numFmtId="0" fontId="94" fillId="28" borderId="144" xfId="62" applyFont="1" applyFill="1" applyBorder="1" applyAlignment="1">
      <alignment vertical="top" wrapText="1"/>
      <protection/>
    </xf>
    <xf numFmtId="0" fontId="94" fillId="28" borderId="97" xfId="62" applyFont="1" applyFill="1" applyBorder="1" applyAlignment="1">
      <alignment vertical="top" wrapText="1"/>
      <protection/>
    </xf>
    <xf numFmtId="0" fontId="94" fillId="28" borderId="56" xfId="62" applyFont="1" applyFill="1" applyBorder="1" applyAlignment="1">
      <alignment vertical="top" wrapText="1"/>
      <protection/>
    </xf>
    <xf numFmtId="0" fontId="94" fillId="28" borderId="123" xfId="62" applyFont="1" applyFill="1" applyBorder="1" applyAlignment="1">
      <alignment vertical="top" wrapText="1"/>
      <protection/>
    </xf>
    <xf numFmtId="0" fontId="94" fillId="28" borderId="91" xfId="62" applyFont="1" applyFill="1" applyBorder="1" applyAlignment="1">
      <alignment horizontal="left" vertical="top" wrapText="1"/>
      <protection/>
    </xf>
    <xf numFmtId="0" fontId="94" fillId="28" borderId="36" xfId="62" applyFont="1" applyFill="1" applyBorder="1" applyAlignment="1">
      <alignment horizontal="left" vertical="top" wrapText="1"/>
      <protection/>
    </xf>
    <xf numFmtId="0" fontId="94" fillId="28" borderId="103" xfId="62" applyFont="1" applyFill="1" applyBorder="1" applyAlignment="1">
      <alignment horizontal="left" vertical="top" wrapText="1"/>
      <protection/>
    </xf>
    <xf numFmtId="0" fontId="94" fillId="28" borderId="82" xfId="62" applyFont="1" applyFill="1" applyBorder="1" applyAlignment="1">
      <alignment horizontal="left" vertical="top" wrapText="1"/>
      <protection/>
    </xf>
    <xf numFmtId="0" fontId="94" fillId="0" borderId="95" xfId="62" applyFont="1" applyFill="1" applyBorder="1" applyAlignment="1">
      <alignment horizontal="center" vertical="center" wrapText="1"/>
      <protection/>
    </xf>
    <xf numFmtId="0" fontId="94" fillId="0" borderId="51" xfId="62" applyFont="1" applyFill="1" applyBorder="1" applyAlignment="1">
      <alignment horizontal="center" vertical="center"/>
      <protection/>
    </xf>
    <xf numFmtId="0" fontId="94" fillId="0" borderId="54" xfId="62" applyFont="1" applyFill="1" applyBorder="1" applyAlignment="1">
      <alignment horizontal="center" vertical="center"/>
      <protection/>
    </xf>
    <xf numFmtId="0" fontId="94" fillId="0" borderId="96" xfId="62" applyFont="1" applyFill="1" applyBorder="1" applyAlignment="1">
      <alignment horizontal="center" vertical="center"/>
      <protection/>
    </xf>
    <xf numFmtId="0" fontId="94" fillId="0" borderId="104" xfId="62" applyFont="1" applyFill="1" applyBorder="1" applyAlignment="1">
      <alignment horizontal="center" vertical="center"/>
      <protection/>
    </xf>
    <xf numFmtId="0" fontId="94" fillId="0" borderId="105" xfId="62" applyFont="1" applyFill="1" applyBorder="1" applyAlignment="1">
      <alignment horizontal="center" vertical="center"/>
      <protection/>
    </xf>
    <xf numFmtId="0" fontId="94" fillId="28" borderId="98" xfId="62" applyFont="1" applyFill="1" applyBorder="1" applyAlignment="1">
      <alignment horizontal="left" vertical="center" wrapText="1"/>
      <protection/>
    </xf>
    <xf numFmtId="0" fontId="94" fillId="28" borderId="147" xfId="62" applyFont="1" applyFill="1" applyBorder="1" applyAlignment="1">
      <alignment horizontal="left" vertical="center" wrapText="1"/>
      <protection/>
    </xf>
    <xf numFmtId="0" fontId="94" fillId="28" borderId="148" xfId="62" applyFont="1" applyFill="1" applyBorder="1" applyAlignment="1">
      <alignment horizontal="left" vertical="center" wrapText="1"/>
      <protection/>
    </xf>
    <xf numFmtId="0" fontId="94" fillId="28" borderId="38" xfId="62" applyFont="1" applyFill="1" applyBorder="1" applyAlignment="1">
      <alignment horizontal="left" vertical="center" wrapText="1"/>
      <protection/>
    </xf>
    <xf numFmtId="0" fontId="94" fillId="28" borderId="37" xfId="62" applyFont="1" applyFill="1" applyBorder="1" applyAlignment="1">
      <alignment horizontal="left" vertical="center" wrapText="1"/>
      <protection/>
    </xf>
    <xf numFmtId="0" fontId="94" fillId="28" borderId="27" xfId="62" applyFont="1" applyFill="1" applyBorder="1" applyAlignment="1">
      <alignment horizontal="left" vertical="center" wrapText="1"/>
      <protection/>
    </xf>
    <xf numFmtId="0" fontId="94" fillId="0" borderId="93" xfId="62" applyFont="1" applyBorder="1" applyAlignment="1">
      <alignment horizontal="center" vertical="center"/>
      <protection/>
    </xf>
    <xf numFmtId="0" fontId="94" fillId="0" borderId="135" xfId="62" applyFont="1" applyBorder="1" applyAlignment="1">
      <alignment horizontal="center" vertical="center"/>
      <protection/>
    </xf>
    <xf numFmtId="0" fontId="94" fillId="0" borderId="62" xfId="62" applyFont="1" applyBorder="1" applyAlignment="1">
      <alignment horizontal="center" vertical="center"/>
      <protection/>
    </xf>
    <xf numFmtId="0" fontId="104" fillId="36" borderId="62" xfId="62" applyFont="1" applyFill="1" applyBorder="1" applyAlignment="1">
      <alignment horizontal="center" vertical="center"/>
      <protection/>
    </xf>
    <xf numFmtId="0" fontId="104" fillId="36" borderId="136" xfId="62" applyFont="1" applyFill="1" applyBorder="1" applyAlignment="1">
      <alignment horizontal="center" vertical="center"/>
      <protection/>
    </xf>
    <xf numFmtId="0" fontId="94" fillId="0" borderId="86" xfId="62" applyFont="1" applyBorder="1" applyAlignment="1">
      <alignment horizontal="center" vertical="center"/>
      <protection/>
    </xf>
    <xf numFmtId="0" fontId="104" fillId="36" borderId="137" xfId="62" applyFont="1" applyFill="1" applyBorder="1" applyAlignment="1">
      <alignment horizontal="center" vertical="center"/>
      <protection/>
    </xf>
    <xf numFmtId="0" fontId="104" fillId="36" borderId="133" xfId="62" applyFont="1" applyFill="1" applyBorder="1" applyAlignment="1">
      <alignment horizontal="center" vertical="center"/>
      <protection/>
    </xf>
    <xf numFmtId="0" fontId="94" fillId="0" borderId="138" xfId="62" applyFont="1" applyBorder="1" applyAlignment="1">
      <alignment horizontal="center" vertical="center" wrapText="1"/>
      <protection/>
    </xf>
    <xf numFmtId="0" fontId="94" fillId="0" borderId="50" xfId="62" applyFont="1" applyBorder="1" applyAlignment="1">
      <alignment horizontal="center" vertical="center"/>
      <protection/>
    </xf>
    <xf numFmtId="0" fontId="94" fillId="0" borderId="53" xfId="62" applyFont="1" applyBorder="1" applyAlignment="1">
      <alignment horizontal="center" vertical="center"/>
      <protection/>
    </xf>
    <xf numFmtId="0" fontId="104" fillId="36" borderId="139" xfId="62" applyFont="1" applyFill="1" applyBorder="1" applyAlignment="1">
      <alignment horizontal="left" vertical="center"/>
      <protection/>
    </xf>
    <xf numFmtId="0" fontId="104" fillId="36" borderId="140" xfId="62" applyFont="1" applyFill="1" applyBorder="1" applyAlignment="1">
      <alignment horizontal="left" vertical="center"/>
      <protection/>
    </xf>
    <xf numFmtId="0" fontId="104" fillId="36" borderId="141" xfId="62" applyFont="1" applyFill="1" applyBorder="1" applyAlignment="1">
      <alignment horizontal="left" vertical="center"/>
      <protection/>
    </xf>
    <xf numFmtId="0" fontId="104" fillId="36" borderId="91" xfId="62" applyFont="1" applyFill="1" applyBorder="1" applyAlignment="1">
      <alignment horizontal="left" vertical="center"/>
      <protection/>
    </xf>
    <xf numFmtId="0" fontId="104" fillId="36" borderId="36" xfId="62" applyFont="1" applyFill="1" applyBorder="1" applyAlignment="1">
      <alignment horizontal="left" vertical="center"/>
      <protection/>
    </xf>
    <xf numFmtId="0" fontId="104" fillId="36" borderId="103" xfId="62" applyFont="1" applyFill="1" applyBorder="1" applyAlignment="1">
      <alignment horizontal="left" vertical="center"/>
      <protection/>
    </xf>
    <xf numFmtId="0" fontId="94" fillId="0" borderId="46" xfId="62" applyFont="1" applyBorder="1" applyAlignment="1">
      <alignment horizontal="center" vertical="center"/>
      <protection/>
    </xf>
    <xf numFmtId="0" fontId="94" fillId="0" borderId="56" xfId="62" applyFont="1" applyBorder="1" applyAlignment="1">
      <alignment horizontal="center" vertical="center"/>
      <protection/>
    </xf>
    <xf numFmtId="0" fontId="94" fillId="0" borderId="123" xfId="62" applyFont="1" applyBorder="1" applyAlignment="1">
      <alignment horizontal="center" vertical="center"/>
      <protection/>
    </xf>
    <xf numFmtId="0" fontId="104" fillId="36" borderId="38" xfId="62" applyFont="1" applyFill="1" applyBorder="1" applyAlignment="1">
      <alignment horizontal="left" vertical="top" wrapText="1"/>
      <protection/>
    </xf>
    <xf numFmtId="0" fontId="104" fillId="36" borderId="37" xfId="62" applyFont="1" applyFill="1" applyBorder="1" applyAlignment="1">
      <alignment horizontal="left" vertical="top"/>
      <protection/>
    </xf>
    <xf numFmtId="0" fontId="104" fillId="36" borderId="27" xfId="62" applyFont="1" applyFill="1" applyBorder="1" applyAlignment="1">
      <alignment horizontal="left" vertical="top"/>
      <protection/>
    </xf>
    <xf numFmtId="0" fontId="104" fillId="36" borderId="142" xfId="62" applyFont="1" applyFill="1" applyBorder="1" applyAlignment="1">
      <alignment horizontal="center" vertical="center" wrapText="1"/>
      <protection/>
    </xf>
    <xf numFmtId="0" fontId="104" fillId="36" borderId="104" xfId="62" applyFont="1" applyFill="1" applyBorder="1" applyAlignment="1">
      <alignment horizontal="center" vertical="center" wrapText="1"/>
      <protection/>
    </xf>
    <xf numFmtId="0" fontId="104" fillId="36" borderId="105" xfId="62" applyFont="1" applyFill="1" applyBorder="1" applyAlignment="1">
      <alignment horizontal="center" vertical="center" wrapText="1"/>
      <protection/>
    </xf>
    <xf numFmtId="0" fontId="104" fillId="36" borderId="47" xfId="62" applyFont="1" applyFill="1" applyBorder="1" applyAlignment="1">
      <alignment horizontal="center" vertical="center" wrapText="1"/>
      <protection/>
    </xf>
    <xf numFmtId="0" fontId="104" fillId="36" borderId="0" xfId="62" applyFont="1" applyFill="1" applyBorder="1" applyAlignment="1">
      <alignment horizontal="center" vertical="center" wrapText="1"/>
      <protection/>
    </xf>
    <xf numFmtId="0" fontId="104" fillId="36" borderId="40" xfId="62" applyFont="1" applyFill="1" applyBorder="1" applyAlignment="1">
      <alignment horizontal="center" vertical="center" wrapText="1"/>
      <protection/>
    </xf>
    <xf numFmtId="0" fontId="104" fillId="36" borderId="49" xfId="62" applyFont="1" applyFill="1" applyBorder="1" applyAlignment="1">
      <alignment horizontal="center" vertical="center" wrapText="1"/>
      <protection/>
    </xf>
    <xf numFmtId="0" fontId="104" fillId="36" borderId="41" xfId="62" applyFont="1" applyFill="1" applyBorder="1" applyAlignment="1">
      <alignment horizontal="center" vertical="center" wrapText="1"/>
      <protection/>
    </xf>
    <xf numFmtId="0" fontId="104" fillId="36" borderId="39" xfId="62" applyFont="1" applyFill="1" applyBorder="1" applyAlignment="1">
      <alignment horizontal="center" vertical="center" wrapText="1"/>
      <protection/>
    </xf>
    <xf numFmtId="0" fontId="104" fillId="36" borderId="137" xfId="62" applyFont="1" applyFill="1" applyBorder="1" applyAlignment="1">
      <alignment horizontal="left" vertical="center"/>
      <protection/>
    </xf>
    <xf numFmtId="0" fontId="104" fillId="36" borderId="15" xfId="62" applyFont="1" applyFill="1" applyBorder="1" applyAlignment="1">
      <alignment horizontal="left" vertical="center"/>
      <protection/>
    </xf>
    <xf numFmtId="0" fontId="104" fillId="36" borderId="133" xfId="62" applyFont="1" applyFill="1" applyBorder="1" applyAlignment="1">
      <alignment horizontal="left" vertical="center"/>
      <protection/>
    </xf>
    <xf numFmtId="0" fontId="94" fillId="0" borderId="138" xfId="62" applyFont="1" applyBorder="1" applyAlignment="1">
      <alignment horizontal="center" vertical="center"/>
      <protection/>
    </xf>
    <xf numFmtId="0" fontId="94" fillId="0" borderId="143" xfId="62" applyFont="1" applyBorder="1" applyAlignment="1">
      <alignment horizontal="center" vertical="center"/>
      <protection/>
    </xf>
    <xf numFmtId="0" fontId="104" fillId="36" borderId="65" xfId="62" applyFont="1" applyFill="1" applyBorder="1" applyAlignment="1">
      <alignment horizontal="center" vertical="center"/>
      <protection/>
    </xf>
    <xf numFmtId="0" fontId="104" fillId="36" borderId="144" xfId="62" applyFont="1" applyFill="1" applyBorder="1" applyAlignment="1">
      <alignment horizontal="center" vertical="center"/>
      <protection/>
    </xf>
    <xf numFmtId="0" fontId="104" fillId="36" borderId="56" xfId="62" applyFont="1" applyFill="1" applyBorder="1" applyAlignment="1">
      <alignment horizontal="center" vertical="center"/>
      <protection/>
    </xf>
    <xf numFmtId="0" fontId="104" fillId="36" borderId="123" xfId="62" applyFont="1" applyFill="1" applyBorder="1" applyAlignment="1">
      <alignment horizontal="center" vertical="center"/>
      <protection/>
    </xf>
    <xf numFmtId="0" fontId="94" fillId="0" borderId="95" xfId="62" applyFont="1" applyBorder="1" applyAlignment="1">
      <alignment horizontal="center" vertical="center" wrapText="1"/>
      <protection/>
    </xf>
    <xf numFmtId="0" fontId="94" fillId="0" borderId="51" xfId="62" applyFont="1" applyBorder="1" applyAlignment="1">
      <alignment horizontal="center" vertical="center"/>
      <protection/>
    </xf>
    <xf numFmtId="0" fontId="94" fillId="0" borderId="54" xfId="62" applyFont="1" applyBorder="1" applyAlignment="1">
      <alignment horizontal="center" vertical="center"/>
      <protection/>
    </xf>
    <xf numFmtId="0" fontId="94" fillId="0" borderId="96" xfId="62" applyFont="1" applyBorder="1" applyAlignment="1">
      <alignment horizontal="center" vertical="center"/>
      <protection/>
    </xf>
    <xf numFmtId="0" fontId="94" fillId="0" borderId="104" xfId="62" applyFont="1" applyBorder="1" applyAlignment="1">
      <alignment horizontal="center" vertical="center"/>
      <protection/>
    </xf>
    <xf numFmtId="0" fontId="94" fillId="0" borderId="105" xfId="62" applyFont="1" applyBorder="1" applyAlignment="1">
      <alignment horizontal="center" vertical="center"/>
      <protection/>
    </xf>
    <xf numFmtId="0" fontId="104" fillId="36" borderId="91" xfId="62" applyFont="1" applyFill="1" applyBorder="1" applyAlignment="1">
      <alignment horizontal="left" vertical="center" wrapText="1"/>
      <protection/>
    </xf>
    <xf numFmtId="0" fontId="104" fillId="36" borderId="36" xfId="62" applyFont="1" applyFill="1" applyBorder="1" applyAlignment="1">
      <alignment horizontal="left" vertical="center" wrapText="1"/>
      <protection/>
    </xf>
    <xf numFmtId="0" fontId="104" fillId="36" borderId="103" xfId="62" applyFont="1" applyFill="1" applyBorder="1" applyAlignment="1">
      <alignment horizontal="left" vertical="center" wrapText="1"/>
      <protection/>
    </xf>
    <xf numFmtId="0" fontId="104" fillId="36" borderId="97" xfId="62" applyFont="1" applyFill="1" applyBorder="1" applyAlignment="1">
      <alignment horizontal="left" vertical="center" wrapText="1"/>
      <protection/>
    </xf>
    <xf numFmtId="0" fontId="104" fillId="36" borderId="56" xfId="62" applyFont="1" applyFill="1" applyBorder="1" applyAlignment="1">
      <alignment horizontal="left" vertical="center" wrapText="1"/>
      <protection/>
    </xf>
    <xf numFmtId="0" fontId="104" fillId="36" borderId="123" xfId="62" applyFont="1" applyFill="1" applyBorder="1" applyAlignment="1">
      <alignment horizontal="left" vertical="center" wrapText="1"/>
      <protection/>
    </xf>
    <xf numFmtId="0" fontId="94" fillId="0" borderId="145" xfId="62" applyFont="1" applyBorder="1" applyAlignment="1">
      <alignment horizontal="center" vertical="center" wrapText="1"/>
      <protection/>
    </xf>
    <xf numFmtId="0" fontId="94" fillId="0" borderId="16" xfId="62" applyFont="1" applyBorder="1" applyAlignment="1">
      <alignment horizontal="center" vertical="center" wrapText="1"/>
      <protection/>
    </xf>
    <xf numFmtId="0" fontId="104" fillId="36" borderId="91" xfId="62" applyFont="1" applyFill="1" applyBorder="1" applyAlignment="1">
      <alignment horizontal="left" vertical="top" wrapText="1"/>
      <protection/>
    </xf>
    <xf numFmtId="0" fontId="104" fillId="36" borderId="36" xfId="62" applyFont="1" applyFill="1" applyBorder="1" applyAlignment="1">
      <alignment horizontal="left" vertical="top" wrapText="1"/>
      <protection/>
    </xf>
    <xf numFmtId="0" fontId="104" fillId="36" borderId="103" xfId="62" applyFont="1" applyFill="1" applyBorder="1" applyAlignment="1">
      <alignment horizontal="left" vertical="top" wrapText="1"/>
      <protection/>
    </xf>
    <xf numFmtId="0" fontId="104" fillId="36" borderId="82" xfId="62" applyFont="1" applyFill="1" applyBorder="1" applyAlignment="1">
      <alignment horizontal="left" vertical="top" wrapText="1"/>
      <protection/>
    </xf>
    <xf numFmtId="0" fontId="104" fillId="36" borderId="146" xfId="62" applyFont="1" applyFill="1" applyBorder="1" applyAlignment="1">
      <alignment vertical="top" wrapText="1"/>
      <protection/>
    </xf>
    <xf numFmtId="0" fontId="104" fillId="36" borderId="65" xfId="62" applyFont="1" applyFill="1" applyBorder="1" applyAlignment="1">
      <alignment vertical="top" wrapText="1"/>
      <protection/>
    </xf>
    <xf numFmtId="0" fontId="104" fillId="36" borderId="144" xfId="62" applyFont="1" applyFill="1" applyBorder="1" applyAlignment="1">
      <alignment vertical="top" wrapText="1"/>
      <protection/>
    </xf>
    <xf numFmtId="0" fontId="104" fillId="36" borderId="97" xfId="62" applyFont="1" applyFill="1" applyBorder="1" applyAlignment="1">
      <alignment vertical="top" wrapText="1"/>
      <protection/>
    </xf>
    <xf numFmtId="0" fontId="104" fillId="36" borderId="56" xfId="62" applyFont="1" applyFill="1" applyBorder="1" applyAlignment="1">
      <alignment vertical="top" wrapText="1"/>
      <protection/>
    </xf>
    <xf numFmtId="0" fontId="104" fillId="36" borderId="123" xfId="62" applyFont="1" applyFill="1" applyBorder="1" applyAlignment="1">
      <alignment vertical="top" wrapText="1"/>
      <protection/>
    </xf>
    <xf numFmtId="0" fontId="94" fillId="36" borderId="38" xfId="62" applyFont="1" applyFill="1" applyBorder="1" applyAlignment="1">
      <alignment horizontal="left" vertical="center" wrapText="1"/>
      <protection/>
    </xf>
    <xf numFmtId="0" fontId="94" fillId="36" borderId="37" xfId="62" applyFont="1" applyFill="1" applyBorder="1" applyAlignment="1">
      <alignment horizontal="left" vertical="center" wrapText="1"/>
      <protection/>
    </xf>
    <xf numFmtId="0" fontId="94" fillId="36" borderId="27" xfId="62" applyFont="1" applyFill="1" applyBorder="1" applyAlignment="1">
      <alignment horizontal="left" vertical="center" wrapText="1"/>
      <protection/>
    </xf>
    <xf numFmtId="0" fontId="94" fillId="36" borderId="97" xfId="62" applyFont="1" applyFill="1" applyBorder="1" applyAlignment="1">
      <alignment horizontal="left" vertical="center" wrapText="1"/>
      <protection/>
    </xf>
    <xf numFmtId="0" fontId="94" fillId="36" borderId="56" xfId="62" applyFont="1" applyFill="1" applyBorder="1" applyAlignment="1">
      <alignment horizontal="left" vertical="center" wrapText="1"/>
      <protection/>
    </xf>
    <xf numFmtId="0" fontId="94" fillId="36" borderId="123" xfId="62" applyFont="1" applyFill="1" applyBorder="1" applyAlignment="1">
      <alignment horizontal="left" vertical="center" wrapText="1"/>
      <protection/>
    </xf>
    <xf numFmtId="0" fontId="94" fillId="36" borderId="98" xfId="62" applyFont="1" applyFill="1" applyBorder="1" applyAlignment="1">
      <alignment horizontal="left" vertical="center" wrapText="1"/>
      <protection/>
    </xf>
    <xf numFmtId="0" fontId="94" fillId="36" borderId="147" xfId="62" applyFont="1" applyFill="1" applyBorder="1" applyAlignment="1">
      <alignment horizontal="left" vertical="center" wrapText="1"/>
      <protection/>
    </xf>
    <xf numFmtId="0" fontId="94" fillId="36" borderId="148" xfId="62" applyFont="1" applyFill="1" applyBorder="1" applyAlignment="1">
      <alignment horizontal="left" vertical="center" wrapText="1"/>
      <protection/>
    </xf>
    <xf numFmtId="0" fontId="14" fillId="33" borderId="86" xfId="62" applyFont="1" applyFill="1" applyBorder="1" applyAlignment="1">
      <alignment horizontal="center" vertical="center"/>
      <protection/>
    </xf>
    <xf numFmtId="0" fontId="14" fillId="33" borderId="15" xfId="62" applyFont="1" applyFill="1" applyBorder="1" applyAlignment="1">
      <alignment horizontal="center" vertical="center"/>
      <protection/>
    </xf>
    <xf numFmtId="0" fontId="14" fillId="33" borderId="133" xfId="62" applyFont="1" applyFill="1" applyBorder="1" applyAlignment="1">
      <alignment horizontal="center" vertical="center"/>
      <protection/>
    </xf>
    <xf numFmtId="0" fontId="15" fillId="33" borderId="0" xfId="62" applyFont="1" applyFill="1" applyAlignment="1">
      <alignment horizontal="center" vertical="center" wrapText="1"/>
      <protection/>
    </xf>
    <xf numFmtId="0" fontId="15" fillId="33" borderId="0" xfId="62" applyFont="1" applyFill="1" applyAlignment="1">
      <alignment horizontal="center" vertical="center"/>
      <protection/>
    </xf>
    <xf numFmtId="49" fontId="7" fillId="28" borderId="137" xfId="62" applyNumberFormat="1" applyFont="1" applyFill="1" applyBorder="1" applyAlignment="1">
      <alignment horizontal="left" vertical="center"/>
      <protection/>
    </xf>
    <xf numFmtId="49" fontId="7" fillId="28" borderId="15" xfId="62" applyNumberFormat="1" applyFont="1" applyFill="1" applyBorder="1" applyAlignment="1">
      <alignment horizontal="left" vertical="center"/>
      <protection/>
    </xf>
    <xf numFmtId="49" fontId="7" fillId="28" borderId="135" xfId="62" applyNumberFormat="1" applyFont="1" applyFill="1" applyBorder="1" applyAlignment="1">
      <alignment horizontal="left" vertical="center"/>
      <protection/>
    </xf>
    <xf numFmtId="0" fontId="7" fillId="28" borderId="137" xfId="62" applyFont="1" applyFill="1" applyBorder="1" applyAlignment="1">
      <alignment horizontal="left" vertical="center"/>
      <protection/>
    </xf>
    <xf numFmtId="0" fontId="7" fillId="28" borderId="15" xfId="62" applyFont="1" applyFill="1" applyBorder="1" applyAlignment="1">
      <alignment horizontal="left" vertical="center"/>
      <protection/>
    </xf>
    <xf numFmtId="0" fontId="7" fillId="28" borderId="133" xfId="62" applyFont="1" applyFill="1" applyBorder="1" applyAlignment="1">
      <alignment horizontal="left" vertical="center"/>
      <protection/>
    </xf>
    <xf numFmtId="0" fontId="21" fillId="33" borderId="46" xfId="62" applyFont="1" applyFill="1" applyBorder="1" applyAlignment="1">
      <alignment horizontal="center" vertical="center"/>
      <protection/>
    </xf>
    <xf numFmtId="0" fontId="21" fillId="33" borderId="56" xfId="62" applyFont="1" applyFill="1" applyBorder="1" applyAlignment="1">
      <alignment horizontal="center" vertical="center"/>
      <protection/>
    </xf>
    <xf numFmtId="176" fontId="7" fillId="28" borderId="56" xfId="62" applyNumberFormat="1" applyFont="1" applyFill="1" applyBorder="1" applyAlignment="1">
      <alignment horizontal="center" vertical="center"/>
      <protection/>
    </xf>
    <xf numFmtId="176" fontId="7" fillId="0" borderId="53" xfId="62" applyNumberFormat="1" applyFont="1" applyBorder="1" applyAlignment="1">
      <alignment horizontal="center" vertical="center"/>
      <protection/>
    </xf>
    <xf numFmtId="176" fontId="7" fillId="0" borderId="54" xfId="62" applyNumberFormat="1" applyFont="1" applyBorder="1" applyAlignment="1">
      <alignment horizontal="center" vertical="center"/>
      <protection/>
    </xf>
    <xf numFmtId="176" fontId="7" fillId="0" borderId="64" xfId="62" applyNumberFormat="1" applyFont="1" applyBorder="1" applyAlignment="1">
      <alignment horizontal="center" vertical="center"/>
      <protection/>
    </xf>
    <xf numFmtId="176" fontId="7" fillId="0" borderId="22" xfId="62" applyNumberFormat="1" applyFont="1" applyBorder="1" applyAlignment="1">
      <alignment horizontal="center" vertical="center"/>
      <protection/>
    </xf>
    <xf numFmtId="0" fontId="21" fillId="33" borderId="49" xfId="62" applyFont="1" applyFill="1" applyBorder="1" applyAlignment="1">
      <alignment horizontal="center" vertical="center"/>
      <protection/>
    </xf>
    <xf numFmtId="0" fontId="21" fillId="33" borderId="41" xfId="62" applyFont="1" applyFill="1" applyBorder="1" applyAlignment="1">
      <alignment horizontal="center" vertical="center"/>
      <protection/>
    </xf>
    <xf numFmtId="0" fontId="25" fillId="28" borderId="41" xfId="62" applyFont="1" applyFill="1" applyBorder="1" applyAlignment="1">
      <alignment horizontal="center" vertical="center"/>
      <protection/>
    </xf>
    <xf numFmtId="0" fontId="7" fillId="33" borderId="41" xfId="62" applyFont="1" applyFill="1" applyBorder="1" applyAlignment="1">
      <alignment horizontal="right" vertical="center"/>
      <protection/>
    </xf>
    <xf numFmtId="0" fontId="7" fillId="0" borderId="149" xfId="62" applyFont="1" applyBorder="1" applyAlignment="1">
      <alignment horizontal="center" vertical="center"/>
      <protection/>
    </xf>
    <xf numFmtId="0" fontId="7" fillId="0" borderId="150" xfId="62" applyFont="1" applyBorder="1" applyAlignment="1">
      <alignment horizontal="center" vertical="center"/>
      <protection/>
    </xf>
    <xf numFmtId="0" fontId="7" fillId="0" borderId="151" xfId="62" applyFont="1" applyBorder="1" applyAlignment="1">
      <alignment horizontal="center" vertical="center"/>
      <protection/>
    </xf>
    <xf numFmtId="0" fontId="7" fillId="0" borderId="152" xfId="62" applyFont="1" applyBorder="1" applyAlignment="1">
      <alignment horizontal="center" vertical="center"/>
      <protection/>
    </xf>
    <xf numFmtId="0" fontId="7" fillId="0" borderId="61" xfId="62" applyFont="1" applyBorder="1" applyAlignment="1">
      <alignment horizontal="center" vertical="center"/>
      <protection/>
    </xf>
    <xf numFmtId="0" fontId="7" fillId="33" borderId="49" xfId="62" applyFont="1" applyFill="1" applyBorder="1" applyAlignment="1">
      <alignment horizontal="left" vertical="center"/>
      <protection/>
    </xf>
    <xf numFmtId="0" fontId="7" fillId="33" borderId="41" xfId="62" applyFont="1" applyFill="1" applyBorder="1" applyAlignment="1">
      <alignment horizontal="left" vertical="center"/>
      <protection/>
    </xf>
    <xf numFmtId="0" fontId="7" fillId="33" borderId="39" xfId="62" applyFont="1" applyFill="1" applyBorder="1" applyAlignment="1">
      <alignment horizontal="left" vertical="center"/>
      <protection/>
    </xf>
    <xf numFmtId="0" fontId="14" fillId="33" borderId="45" xfId="62" applyFont="1" applyFill="1" applyBorder="1" applyAlignment="1">
      <alignment horizontal="center" vertical="center"/>
      <protection/>
    </xf>
    <xf numFmtId="0" fontId="14" fillId="33" borderId="65" xfId="62" applyFont="1" applyFill="1" applyBorder="1" applyAlignment="1">
      <alignment horizontal="center" vertical="center"/>
      <protection/>
    </xf>
    <xf numFmtId="0" fontId="14" fillId="33" borderId="144" xfId="62" applyFont="1" applyFill="1" applyBorder="1" applyAlignment="1">
      <alignment horizontal="center" vertical="center"/>
      <protection/>
    </xf>
    <xf numFmtId="0" fontId="7" fillId="33" borderId="46" xfId="62" applyFont="1" applyFill="1" applyBorder="1" applyAlignment="1">
      <alignment horizontal="left" vertical="center"/>
      <protection/>
    </xf>
    <xf numFmtId="0" fontId="7" fillId="33" borderId="56" xfId="62" applyFont="1" applyFill="1" applyBorder="1" applyAlignment="1">
      <alignment horizontal="left" vertical="center"/>
      <protection/>
    </xf>
    <xf numFmtId="0" fontId="7" fillId="33" borderId="123" xfId="62" applyFont="1" applyFill="1" applyBorder="1" applyAlignment="1">
      <alignment horizontal="left" vertical="center"/>
      <protection/>
    </xf>
    <xf numFmtId="0" fontId="7" fillId="0" borderId="119" xfId="62" applyFont="1" applyBorder="1" applyAlignment="1">
      <alignment horizontal="center" vertical="center"/>
      <protection/>
    </xf>
    <xf numFmtId="0" fontId="7" fillId="0" borderId="94" xfId="62" applyFont="1" applyBorder="1" applyAlignment="1">
      <alignment horizontal="center" vertical="center"/>
      <protection/>
    </xf>
    <xf numFmtId="0" fontId="10" fillId="0" borderId="94" xfId="62" applyFont="1" applyBorder="1" applyAlignment="1">
      <alignment horizontal="left" vertical="center" wrapText="1"/>
      <protection/>
    </xf>
    <xf numFmtId="0" fontId="10" fillId="0" borderId="153" xfId="62" applyFont="1" applyBorder="1" applyAlignment="1">
      <alignment horizontal="left" vertical="center" wrapText="1"/>
      <protection/>
    </xf>
    <xf numFmtId="176" fontId="7" fillId="35" borderId="81" xfId="62" applyNumberFormat="1" applyFont="1" applyFill="1" applyBorder="1" applyAlignment="1">
      <alignment horizontal="center" vertical="center"/>
      <protection/>
    </xf>
    <xf numFmtId="176" fontId="7" fillId="35" borderId="94" xfId="62" applyNumberFormat="1" applyFont="1" applyFill="1" applyBorder="1" applyAlignment="1">
      <alignment horizontal="center" vertical="center"/>
      <protection/>
    </xf>
    <xf numFmtId="176" fontId="7" fillId="35" borderId="120" xfId="62" applyNumberFormat="1" applyFont="1" applyFill="1" applyBorder="1" applyAlignment="1">
      <alignment horizontal="center" vertical="center"/>
      <protection/>
    </xf>
    <xf numFmtId="0" fontId="7" fillId="0" borderId="11" xfId="62" applyFont="1" applyBorder="1" applyAlignment="1">
      <alignment horizontal="center" vertical="center"/>
      <protection/>
    </xf>
    <xf numFmtId="0" fontId="7" fillId="0" borderId="12" xfId="62" applyFont="1" applyBorder="1" applyAlignment="1">
      <alignment horizontal="center" vertical="center"/>
      <protection/>
    </xf>
    <xf numFmtId="0" fontId="10" fillId="0" borderId="12" xfId="62" applyFont="1" applyBorder="1" applyAlignment="1">
      <alignment horizontal="left" vertical="center" wrapText="1"/>
      <protection/>
    </xf>
    <xf numFmtId="0" fontId="10" fillId="0" borderId="154" xfId="62" applyFont="1" applyBorder="1" applyAlignment="1">
      <alignment horizontal="left" vertical="center" wrapText="1"/>
      <protection/>
    </xf>
    <xf numFmtId="176" fontId="7" fillId="35" borderId="82" xfId="62" applyNumberFormat="1" applyFont="1" applyFill="1" applyBorder="1" applyAlignment="1">
      <alignment horizontal="center" vertical="center"/>
      <protection/>
    </xf>
    <xf numFmtId="176" fontId="7" fillId="35" borderId="12" xfId="62" applyNumberFormat="1" applyFont="1" applyFill="1" applyBorder="1" applyAlignment="1">
      <alignment horizontal="center" vertical="center"/>
      <protection/>
    </xf>
    <xf numFmtId="176" fontId="7" fillId="35" borderId="13" xfId="62" applyNumberFormat="1" applyFont="1" applyFill="1" applyBorder="1" applyAlignment="1">
      <alignment horizontal="center" vertical="center"/>
      <protection/>
    </xf>
    <xf numFmtId="178" fontId="7" fillId="35" borderId="82" xfId="50" applyNumberFormat="1" applyFont="1" applyFill="1" applyBorder="1" applyAlignment="1">
      <alignment horizontal="center" vertical="center"/>
    </xf>
    <xf numFmtId="178" fontId="7" fillId="35" borderId="12" xfId="50" applyNumberFormat="1" applyFont="1" applyFill="1" applyBorder="1" applyAlignment="1">
      <alignment horizontal="center" vertical="center"/>
    </xf>
    <xf numFmtId="178" fontId="7" fillId="35" borderId="13" xfId="50" applyNumberFormat="1" applyFont="1" applyFill="1" applyBorder="1" applyAlignment="1">
      <alignment horizontal="center" vertical="center"/>
    </xf>
    <xf numFmtId="0" fontId="7" fillId="0" borderId="129" xfId="62" applyFont="1" applyBorder="1" applyAlignment="1">
      <alignment horizontal="center" vertical="center"/>
      <protection/>
    </xf>
    <xf numFmtId="0" fontId="7" fillId="0" borderId="10" xfId="62" applyFont="1" applyBorder="1" applyAlignment="1">
      <alignment horizontal="center" vertical="center"/>
      <protection/>
    </xf>
    <xf numFmtId="0" fontId="10" fillId="0" borderId="10" xfId="62" applyFont="1" applyBorder="1" applyAlignment="1">
      <alignment horizontal="left" vertical="center" wrapText="1"/>
      <protection/>
    </xf>
    <xf numFmtId="0" fontId="10" fillId="0" borderId="155" xfId="62" applyFont="1" applyBorder="1" applyAlignment="1">
      <alignment horizontal="left" vertical="center" wrapText="1"/>
      <protection/>
    </xf>
    <xf numFmtId="176" fontId="7" fillId="35" borderId="43" xfId="62" applyNumberFormat="1" applyFont="1" applyFill="1" applyBorder="1" applyAlignment="1">
      <alignment horizontal="center" vertical="center"/>
      <protection/>
    </xf>
    <xf numFmtId="176" fontId="7" fillId="35" borderId="10" xfId="62" applyNumberFormat="1" applyFont="1" applyFill="1" applyBorder="1" applyAlignment="1">
      <alignment horizontal="center" vertical="center"/>
      <protection/>
    </xf>
    <xf numFmtId="176" fontId="7" fillId="35" borderId="122" xfId="62" applyNumberFormat="1" applyFont="1" applyFill="1" applyBorder="1" applyAlignment="1">
      <alignment horizontal="center" vertical="center"/>
      <protection/>
    </xf>
    <xf numFmtId="0" fontId="14" fillId="0" borderId="93" xfId="62" applyFont="1" applyBorder="1" applyAlignment="1">
      <alignment horizontal="center" vertical="center"/>
      <protection/>
    </xf>
    <xf numFmtId="0" fontId="14" fillId="0" borderId="62" xfId="62" applyFont="1" applyBorder="1" applyAlignment="1">
      <alignment horizontal="center" vertical="center"/>
      <protection/>
    </xf>
    <xf numFmtId="0" fontId="14" fillId="0" borderId="136" xfId="62" applyFont="1" applyBorder="1" applyAlignment="1">
      <alignment horizontal="center" vertical="center"/>
      <protection/>
    </xf>
    <xf numFmtId="0" fontId="7" fillId="0" borderId="143" xfId="62" applyFont="1" applyBorder="1" applyAlignment="1">
      <alignment horizontal="center" vertical="center"/>
      <protection/>
    </xf>
    <xf numFmtId="0" fontId="7" fillId="0" borderId="16" xfId="62" applyFont="1" applyBorder="1" applyAlignment="1">
      <alignment horizontal="center" vertical="center"/>
      <protection/>
    </xf>
    <xf numFmtId="0" fontId="7" fillId="0" borderId="16" xfId="62" applyFont="1" applyBorder="1" applyAlignment="1">
      <alignment horizontal="left" vertical="center"/>
      <protection/>
    </xf>
    <xf numFmtId="0" fontId="7" fillId="0" borderId="156" xfId="62" applyFont="1" applyBorder="1" applyAlignment="1">
      <alignment horizontal="left" vertical="center"/>
      <protection/>
    </xf>
    <xf numFmtId="0" fontId="7" fillId="0" borderId="10" xfId="62" applyFont="1" applyBorder="1" applyAlignment="1">
      <alignment horizontal="left" vertical="center"/>
      <protection/>
    </xf>
    <xf numFmtId="0" fontId="7" fillId="0" borderId="155" xfId="62" applyFont="1" applyBorder="1" applyAlignment="1">
      <alignment horizontal="left" vertical="center"/>
      <protection/>
    </xf>
    <xf numFmtId="0" fontId="14" fillId="0" borderId="93" xfId="62" applyFont="1" applyBorder="1" applyAlignment="1">
      <alignment horizontal="center" vertical="center" wrapText="1"/>
      <protection/>
    </xf>
    <xf numFmtId="0" fontId="6" fillId="0" borderId="93" xfId="62" applyFont="1" applyBorder="1" applyAlignment="1">
      <alignment horizontal="center" vertical="center"/>
      <protection/>
    </xf>
    <xf numFmtId="0" fontId="6" fillId="0" borderId="62" xfId="62" applyFont="1" applyBorder="1" applyAlignment="1">
      <alignment horizontal="center" vertical="center"/>
      <protection/>
    </xf>
    <xf numFmtId="0" fontId="7" fillId="0" borderId="22" xfId="62" applyFont="1" applyFill="1" applyBorder="1" applyAlignment="1">
      <alignment horizontal="left" vertical="center"/>
      <protection/>
    </xf>
    <xf numFmtId="0" fontId="7" fillId="0" borderId="54" xfId="62" applyFont="1" applyFill="1" applyBorder="1" applyAlignment="1">
      <alignment horizontal="left" vertical="center"/>
      <protection/>
    </xf>
    <xf numFmtId="0" fontId="7" fillId="0" borderId="157" xfId="62" applyFont="1" applyFill="1" applyBorder="1" applyAlignment="1">
      <alignment horizontal="left" vertical="center"/>
      <protection/>
    </xf>
    <xf numFmtId="176" fontId="7" fillId="28" borderId="54" xfId="62" applyNumberFormat="1" applyFont="1" applyFill="1" applyBorder="1" applyAlignment="1">
      <alignment horizontal="center" vertical="center"/>
      <protection/>
    </xf>
    <xf numFmtId="176" fontId="7" fillId="28" borderId="55" xfId="62" applyNumberFormat="1" applyFont="1" applyFill="1" applyBorder="1" applyAlignment="1">
      <alignment horizontal="center" vertical="center"/>
      <protection/>
    </xf>
    <xf numFmtId="0" fontId="6" fillId="0" borderId="53" xfId="62" applyFont="1" applyBorder="1" applyAlignment="1">
      <alignment horizontal="center" vertical="center" wrapText="1"/>
      <protection/>
    </xf>
    <xf numFmtId="0" fontId="6" fillId="0" borderId="54" xfId="62" applyFont="1" applyBorder="1" applyAlignment="1">
      <alignment horizontal="center" vertical="center"/>
      <protection/>
    </xf>
    <xf numFmtId="0" fontId="7" fillId="28" borderId="38" xfId="62" applyFont="1" applyFill="1" applyBorder="1" applyAlignment="1">
      <alignment horizontal="center" vertical="center"/>
      <protection/>
    </xf>
    <xf numFmtId="0" fontId="7" fillId="28" borderId="37" xfId="62" applyFont="1" applyFill="1" applyBorder="1" applyAlignment="1">
      <alignment horizontal="center" vertical="center"/>
      <protection/>
    </xf>
    <xf numFmtId="0" fontId="7" fillId="28" borderId="27" xfId="62" applyFont="1" applyFill="1" applyBorder="1" applyAlignment="1">
      <alignment horizontal="center" vertical="center"/>
      <protection/>
    </xf>
    <xf numFmtId="0" fontId="6" fillId="0" borderId="119" xfId="62" applyFont="1" applyBorder="1" applyAlignment="1">
      <alignment horizontal="center" vertical="center"/>
      <protection/>
    </xf>
    <xf numFmtId="0" fontId="6" fillId="0" borderId="94" xfId="62" applyFont="1" applyBorder="1" applyAlignment="1">
      <alignment horizontal="center" vertical="center"/>
      <protection/>
    </xf>
    <xf numFmtId="0" fontId="7" fillId="0" borderId="60" xfId="62" applyFont="1" applyFill="1" applyBorder="1" applyAlignment="1">
      <alignment horizontal="left" vertical="center" wrapText="1"/>
      <protection/>
    </xf>
    <xf numFmtId="0" fontId="7" fillId="0" borderId="16" xfId="62" applyFont="1" applyFill="1" applyBorder="1" applyAlignment="1">
      <alignment horizontal="left" vertical="center"/>
      <protection/>
    </xf>
    <xf numFmtId="0" fontId="7" fillId="0" borderId="156" xfId="62" applyFont="1" applyFill="1" applyBorder="1" applyAlignment="1">
      <alignment horizontal="left" vertical="center"/>
      <protection/>
    </xf>
    <xf numFmtId="176" fontId="7" fillId="28" borderId="16" xfId="62" applyNumberFormat="1" applyFont="1" applyFill="1" applyBorder="1" applyAlignment="1">
      <alignment horizontal="center" vertical="center"/>
      <protection/>
    </xf>
    <xf numFmtId="176" fontId="7" fillId="28" borderId="85" xfId="62" applyNumberFormat="1" applyFont="1" applyFill="1" applyBorder="1" applyAlignment="1">
      <alignment horizontal="center" vertical="center"/>
      <protection/>
    </xf>
    <xf numFmtId="0" fontId="6" fillId="0" borderId="11" xfId="62" applyFont="1" applyBorder="1" applyAlignment="1">
      <alignment horizontal="center" vertical="center"/>
      <protection/>
    </xf>
    <xf numFmtId="0" fontId="6" fillId="0" borderId="12" xfId="62" applyFont="1" applyBorder="1" applyAlignment="1">
      <alignment horizontal="center" vertical="center"/>
      <protection/>
    </xf>
    <xf numFmtId="0" fontId="7" fillId="0" borderId="91" xfId="62" applyFont="1" applyFill="1" applyBorder="1" applyAlignment="1">
      <alignment horizontal="left" vertical="center" wrapText="1"/>
      <protection/>
    </xf>
    <xf numFmtId="0" fontId="7" fillId="0" borderId="36" xfId="62" applyFont="1" applyFill="1" applyBorder="1" applyAlignment="1">
      <alignment horizontal="left" vertical="center" wrapText="1"/>
      <protection/>
    </xf>
    <xf numFmtId="0" fontId="7" fillId="0" borderId="158" xfId="62" applyFont="1" applyFill="1" applyBorder="1" applyAlignment="1">
      <alignment horizontal="left" vertical="center" wrapText="1"/>
      <protection/>
    </xf>
    <xf numFmtId="176" fontId="7" fillId="28" borderId="12" xfId="62" applyNumberFormat="1" applyFont="1" applyFill="1" applyBorder="1" applyAlignment="1">
      <alignment horizontal="center" vertical="center"/>
      <protection/>
    </xf>
    <xf numFmtId="176" fontId="7" fillId="28" borderId="13" xfId="62" applyNumberFormat="1" applyFont="1" applyFill="1" applyBorder="1" applyAlignment="1">
      <alignment horizontal="center" vertical="center"/>
      <protection/>
    </xf>
    <xf numFmtId="0" fontId="113" fillId="0" borderId="93" xfId="62" applyFont="1" applyBorder="1" applyAlignment="1">
      <alignment horizontal="center" vertical="center"/>
      <protection/>
    </xf>
    <xf numFmtId="0" fontId="113" fillId="0" borderId="62" xfId="62" applyFont="1" applyBorder="1" applyAlignment="1">
      <alignment horizontal="center" vertical="center"/>
      <protection/>
    </xf>
    <xf numFmtId="0" fontId="113" fillId="0" borderId="136" xfId="62" applyFont="1" applyBorder="1" applyAlignment="1">
      <alignment horizontal="center" vertical="center"/>
      <protection/>
    </xf>
    <xf numFmtId="176" fontId="92" fillId="35" borderId="43" xfId="62" applyNumberFormat="1" applyFont="1" applyFill="1" applyBorder="1" applyAlignment="1">
      <alignment horizontal="center" vertical="center"/>
      <protection/>
    </xf>
    <xf numFmtId="176" fontId="92" fillId="35" borderId="10" xfId="62" applyNumberFormat="1" applyFont="1" applyFill="1" applyBorder="1" applyAlignment="1">
      <alignment horizontal="center" vertical="center"/>
      <protection/>
    </xf>
    <xf numFmtId="176" fontId="92" fillId="35" borderId="122" xfId="62" applyNumberFormat="1" applyFont="1" applyFill="1" applyBorder="1" applyAlignment="1">
      <alignment horizontal="center" vertical="center"/>
      <protection/>
    </xf>
    <xf numFmtId="0" fontId="91" fillId="0" borderId="129" xfId="62" applyFont="1" applyBorder="1" applyAlignment="1">
      <alignment horizontal="center" vertical="center"/>
      <protection/>
    </xf>
    <xf numFmtId="0" fontId="91" fillId="0" borderId="10" xfId="62" applyFont="1" applyBorder="1" applyAlignment="1">
      <alignment horizontal="center" vertical="center"/>
      <protection/>
    </xf>
    <xf numFmtId="0" fontId="97" fillId="0" borderId="10" xfId="62" applyFont="1" applyBorder="1" applyAlignment="1">
      <alignment horizontal="left" vertical="center" wrapText="1"/>
      <protection/>
    </xf>
    <xf numFmtId="0" fontId="97" fillId="0" borderId="159" xfId="62" applyFont="1" applyBorder="1" applyAlignment="1">
      <alignment horizontal="left" vertical="center" wrapText="1"/>
      <protection/>
    </xf>
    <xf numFmtId="0" fontId="91" fillId="0" borderId="143" xfId="62" applyFont="1" applyBorder="1" applyAlignment="1">
      <alignment horizontal="center" vertical="center"/>
      <protection/>
    </xf>
    <xf numFmtId="0" fontId="91" fillId="0" borderId="16" xfId="62" applyFont="1" applyBorder="1" applyAlignment="1">
      <alignment horizontal="center" vertical="center"/>
      <protection/>
    </xf>
    <xf numFmtId="0" fontId="91" fillId="0" borderId="10" xfId="62" applyFont="1" applyBorder="1" applyAlignment="1">
      <alignment horizontal="left" vertical="center"/>
      <protection/>
    </xf>
    <xf numFmtId="0" fontId="91" fillId="0" borderId="159" xfId="62" applyFont="1" applyBorder="1" applyAlignment="1">
      <alignment horizontal="left" vertical="center"/>
      <protection/>
    </xf>
    <xf numFmtId="0" fontId="7" fillId="0" borderId="149" xfId="62" applyFont="1" applyBorder="1" applyAlignment="1">
      <alignment horizontal="left" vertical="center"/>
      <protection/>
    </xf>
    <xf numFmtId="178" fontId="92" fillId="35" borderId="82" xfId="50" applyNumberFormat="1" applyFont="1" applyFill="1" applyBorder="1" applyAlignment="1">
      <alignment horizontal="center" vertical="center"/>
    </xf>
    <xf numFmtId="178" fontId="92" fillId="35" borderId="12" xfId="50" applyNumberFormat="1" applyFont="1" applyFill="1" applyBorder="1" applyAlignment="1">
      <alignment horizontal="center" vertical="center"/>
    </xf>
    <xf numFmtId="178" fontId="92" fillId="35" borderId="13" xfId="50" applyNumberFormat="1" applyFont="1" applyFill="1" applyBorder="1" applyAlignment="1">
      <alignment horizontal="center" vertical="center"/>
    </xf>
    <xf numFmtId="176" fontId="92" fillId="35" borderId="82" xfId="62" applyNumberFormat="1" applyFont="1" applyFill="1" applyBorder="1" applyAlignment="1">
      <alignment horizontal="center" vertical="center"/>
      <protection/>
    </xf>
    <xf numFmtId="176" fontId="92" fillId="35" borderId="12" xfId="62" applyNumberFormat="1" applyFont="1" applyFill="1" applyBorder="1" applyAlignment="1">
      <alignment horizontal="center" vertical="center"/>
      <protection/>
    </xf>
    <xf numFmtId="176" fontId="92" fillId="35" borderId="13" xfId="62" applyNumberFormat="1" applyFont="1" applyFill="1" applyBorder="1" applyAlignment="1">
      <alignment horizontal="center" vertical="center"/>
      <protection/>
    </xf>
    <xf numFmtId="0" fontId="91" fillId="0" borderId="11" xfId="62" applyFont="1" applyBorder="1" applyAlignment="1">
      <alignment horizontal="center" vertical="center"/>
      <protection/>
    </xf>
    <xf numFmtId="0" fontId="91" fillId="0" borderId="12" xfId="62" applyFont="1" applyBorder="1" applyAlignment="1">
      <alignment horizontal="center" vertical="center"/>
      <protection/>
    </xf>
    <xf numFmtId="0" fontId="97" fillId="0" borderId="12" xfId="62" applyFont="1" applyBorder="1" applyAlignment="1">
      <alignment horizontal="left" vertical="center" wrapText="1"/>
      <protection/>
    </xf>
    <xf numFmtId="0" fontId="97" fillId="0" borderId="160" xfId="62" applyFont="1" applyBorder="1" applyAlignment="1">
      <alignment horizontal="left" vertical="center" wrapText="1"/>
      <protection/>
    </xf>
    <xf numFmtId="176" fontId="91" fillId="0" borderId="53" xfId="62" applyNumberFormat="1" applyFont="1" applyBorder="1" applyAlignment="1">
      <alignment horizontal="center" vertical="center"/>
      <protection/>
    </xf>
    <xf numFmtId="176" fontId="91" fillId="0" borderId="54" xfId="62" applyNumberFormat="1" applyFont="1" applyBorder="1" applyAlignment="1">
      <alignment horizontal="center" vertical="center"/>
      <protection/>
    </xf>
    <xf numFmtId="176" fontId="91" fillId="0" borderId="64" xfId="62" applyNumberFormat="1" applyFont="1" applyBorder="1" applyAlignment="1">
      <alignment horizontal="center" vertical="center"/>
      <protection/>
    </xf>
    <xf numFmtId="176" fontId="91" fillId="0" borderId="22" xfId="62" applyNumberFormat="1" applyFont="1" applyBorder="1" applyAlignment="1">
      <alignment horizontal="center" vertical="center"/>
      <protection/>
    </xf>
    <xf numFmtId="0" fontId="113" fillId="33" borderId="86" xfId="62" applyFont="1" applyFill="1" applyBorder="1" applyAlignment="1">
      <alignment horizontal="center" vertical="center"/>
      <protection/>
    </xf>
    <xf numFmtId="0" fontId="113" fillId="33" borderId="15" xfId="62" applyFont="1" applyFill="1" applyBorder="1" applyAlignment="1">
      <alignment horizontal="center" vertical="center"/>
      <protection/>
    </xf>
    <xf numFmtId="0" fontId="113" fillId="33" borderId="133" xfId="62" applyFont="1" applyFill="1" applyBorder="1" applyAlignment="1">
      <alignment horizontal="center" vertical="center"/>
      <protection/>
    </xf>
    <xf numFmtId="0" fontId="91" fillId="33" borderId="49" xfId="62" applyFont="1" applyFill="1" applyBorder="1" applyAlignment="1">
      <alignment horizontal="left" vertical="center"/>
      <protection/>
    </xf>
    <xf numFmtId="0" fontId="91" fillId="33" borderId="41" xfId="62" applyFont="1" applyFill="1" applyBorder="1" applyAlignment="1">
      <alignment horizontal="left" vertical="center"/>
      <protection/>
    </xf>
    <xf numFmtId="0" fontId="91" fillId="33" borderId="39" xfId="62" applyFont="1" applyFill="1" applyBorder="1" applyAlignment="1">
      <alignment horizontal="left" vertical="center"/>
      <protection/>
    </xf>
    <xf numFmtId="0" fontId="113" fillId="33" borderId="45" xfId="62" applyFont="1" applyFill="1" applyBorder="1" applyAlignment="1">
      <alignment horizontal="center" vertical="center"/>
      <protection/>
    </xf>
    <xf numFmtId="0" fontId="113" fillId="33" borderId="65" xfId="62" applyFont="1" applyFill="1" applyBorder="1" applyAlignment="1">
      <alignment horizontal="center" vertical="center"/>
      <protection/>
    </xf>
    <xf numFmtId="0" fontId="113" fillId="33" borderId="144" xfId="62" applyFont="1" applyFill="1" applyBorder="1" applyAlignment="1">
      <alignment horizontal="center" vertical="center"/>
      <protection/>
    </xf>
    <xf numFmtId="0" fontId="91" fillId="33" borderId="46" xfId="62" applyFont="1" applyFill="1" applyBorder="1" applyAlignment="1">
      <alignment horizontal="left" vertical="center"/>
      <protection/>
    </xf>
    <xf numFmtId="0" fontId="91" fillId="33" borderId="56" xfId="62" applyFont="1" applyFill="1" applyBorder="1" applyAlignment="1">
      <alignment horizontal="left" vertical="center"/>
      <protection/>
    </xf>
    <xf numFmtId="0" fontId="91" fillId="33" borderId="123" xfId="62" applyFont="1" applyFill="1" applyBorder="1" applyAlignment="1">
      <alignment horizontal="left" vertical="center"/>
      <protection/>
    </xf>
    <xf numFmtId="0" fontId="97" fillId="0" borderId="94" xfId="62" applyFont="1" applyBorder="1" applyAlignment="1">
      <alignment horizontal="left" vertical="center" wrapText="1"/>
      <protection/>
    </xf>
    <xf numFmtId="0" fontId="97" fillId="0" borderId="161" xfId="62" applyFont="1" applyBorder="1" applyAlignment="1">
      <alignment horizontal="left" vertical="center" wrapText="1"/>
      <protection/>
    </xf>
    <xf numFmtId="176" fontId="92" fillId="35" borderId="81" xfId="62" applyNumberFormat="1" applyFont="1" applyFill="1" applyBorder="1" applyAlignment="1">
      <alignment horizontal="center" vertical="center"/>
      <protection/>
    </xf>
    <xf numFmtId="176" fontId="92" fillId="35" borderId="94" xfId="62" applyNumberFormat="1" applyFont="1" applyFill="1" applyBorder="1" applyAlignment="1">
      <alignment horizontal="center" vertical="center"/>
      <protection/>
    </xf>
    <xf numFmtId="176" fontId="92" fillId="35" borderId="120" xfId="62" applyNumberFormat="1" applyFont="1" applyFill="1" applyBorder="1" applyAlignment="1">
      <alignment horizontal="center" vertical="center"/>
      <protection/>
    </xf>
    <xf numFmtId="0" fontId="91" fillId="0" borderId="119" xfId="62" applyFont="1" applyBorder="1" applyAlignment="1">
      <alignment horizontal="center" vertical="center"/>
      <protection/>
    </xf>
    <xf numFmtId="0" fontId="91" fillId="0" borderId="94" xfId="62" applyFont="1" applyBorder="1" applyAlignment="1">
      <alignment horizontal="center" vertical="center"/>
      <protection/>
    </xf>
    <xf numFmtId="0" fontId="100" fillId="33" borderId="0" xfId="62" applyFont="1" applyFill="1" applyAlignment="1">
      <alignment horizontal="center" vertical="center" wrapText="1"/>
      <protection/>
    </xf>
    <xf numFmtId="0" fontId="100" fillId="33" borderId="0" xfId="62" applyFont="1" applyFill="1" applyAlignment="1">
      <alignment horizontal="center" vertical="center"/>
      <protection/>
    </xf>
    <xf numFmtId="0" fontId="91" fillId="0" borderId="152" xfId="62" applyFont="1" applyBorder="1" applyAlignment="1">
      <alignment horizontal="center" vertical="center"/>
      <protection/>
    </xf>
    <xf numFmtId="0" fontId="91" fillId="0" borderId="150" xfId="62" applyFont="1" applyBorder="1" applyAlignment="1">
      <alignment horizontal="center" vertical="center"/>
      <protection/>
    </xf>
    <xf numFmtId="0" fontId="91" fillId="0" borderId="61" xfId="62" applyFont="1" applyBorder="1" applyAlignment="1">
      <alignment horizontal="center" vertical="center"/>
      <protection/>
    </xf>
    <xf numFmtId="0" fontId="91" fillId="0" borderId="149" xfId="62" applyFont="1" applyBorder="1" applyAlignment="1">
      <alignment horizontal="center" vertical="center"/>
      <protection/>
    </xf>
    <xf numFmtId="0" fontId="91" fillId="0" borderId="151" xfId="62" applyFont="1" applyBorder="1" applyAlignment="1">
      <alignment horizontal="center" vertical="center"/>
      <protection/>
    </xf>
    <xf numFmtId="0" fontId="114" fillId="28" borderId="41" xfId="62" applyFont="1" applyFill="1" applyBorder="1" applyAlignment="1">
      <alignment horizontal="center" vertical="center"/>
      <protection/>
    </xf>
    <xf numFmtId="0" fontId="95" fillId="33" borderId="49" xfId="62" applyFont="1" applyFill="1" applyBorder="1" applyAlignment="1">
      <alignment horizontal="center" vertical="center"/>
      <protection/>
    </xf>
    <xf numFmtId="0" fontId="95" fillId="33" borderId="41" xfId="62" applyFont="1" applyFill="1" applyBorder="1" applyAlignment="1">
      <alignment horizontal="center" vertical="center"/>
      <protection/>
    </xf>
    <xf numFmtId="0" fontId="92" fillId="33" borderId="41" xfId="62" applyFont="1" applyFill="1" applyBorder="1" applyAlignment="1">
      <alignment horizontal="right" vertical="center"/>
      <protection/>
    </xf>
    <xf numFmtId="0" fontId="92" fillId="33" borderId="137" xfId="62" applyFont="1" applyFill="1" applyBorder="1" applyAlignment="1">
      <alignment horizontal="left" vertical="center"/>
      <protection/>
    </xf>
    <xf numFmtId="0" fontId="92" fillId="33" borderId="15" xfId="62" applyFont="1" applyFill="1" applyBorder="1" applyAlignment="1">
      <alignment horizontal="left" vertical="center"/>
      <protection/>
    </xf>
    <xf numFmtId="0" fontId="92" fillId="33" borderId="135" xfId="62" applyFont="1" applyFill="1" applyBorder="1" applyAlignment="1">
      <alignment horizontal="left" vertical="center"/>
      <protection/>
    </xf>
    <xf numFmtId="0" fontId="92" fillId="33" borderId="133" xfId="62" applyFont="1" applyFill="1" applyBorder="1" applyAlignment="1">
      <alignment horizontal="left" vertical="center"/>
      <protection/>
    </xf>
    <xf numFmtId="176" fontId="92" fillId="28" borderId="56" xfId="62" applyNumberFormat="1" applyFont="1" applyFill="1" applyBorder="1" applyAlignment="1">
      <alignment horizontal="center" vertical="center"/>
      <protection/>
    </xf>
    <xf numFmtId="0" fontId="95" fillId="33" borderId="46" xfId="62" applyFont="1" applyFill="1" applyBorder="1" applyAlignment="1">
      <alignment horizontal="center" vertical="center"/>
      <protection/>
    </xf>
    <xf numFmtId="0" fontId="95" fillId="33" borderId="56" xfId="62" applyFont="1" applyFill="1" applyBorder="1" applyAlignment="1">
      <alignment horizontal="center" vertical="center"/>
      <protection/>
    </xf>
    <xf numFmtId="0" fontId="113" fillId="0" borderId="93" xfId="62" applyFont="1" applyBorder="1" applyAlignment="1">
      <alignment horizontal="center" vertical="center" wrapText="1"/>
      <protection/>
    </xf>
    <xf numFmtId="0" fontId="96" fillId="0" borderId="53" xfId="62" applyFont="1" applyBorder="1" applyAlignment="1">
      <alignment horizontal="center" vertical="center"/>
      <protection/>
    </xf>
    <xf numFmtId="0" fontId="96" fillId="0" borderId="64" xfId="62" applyFont="1" applyBorder="1" applyAlignment="1">
      <alignment horizontal="center" vertical="center"/>
      <protection/>
    </xf>
    <xf numFmtId="0" fontId="91" fillId="0" borderId="22" xfId="62" applyFont="1" applyFill="1" applyBorder="1" applyAlignment="1">
      <alignment horizontal="left" vertical="center"/>
      <protection/>
    </xf>
    <xf numFmtId="0" fontId="91" fillId="0" borderId="54" xfId="62" applyFont="1" applyFill="1" applyBorder="1" applyAlignment="1">
      <alignment horizontal="left" vertical="center"/>
      <protection/>
    </xf>
    <xf numFmtId="0" fontId="91" fillId="0" borderId="162" xfId="62" applyFont="1" applyFill="1" applyBorder="1" applyAlignment="1">
      <alignment horizontal="left" vertical="center"/>
      <protection/>
    </xf>
    <xf numFmtId="176" fontId="92" fillId="28" borderId="54" xfId="62" applyNumberFormat="1" applyFont="1" applyFill="1" applyBorder="1" applyAlignment="1">
      <alignment horizontal="center" vertical="center"/>
      <protection/>
    </xf>
    <xf numFmtId="176" fontId="92" fillId="28" borderId="55" xfId="62" applyNumberFormat="1" applyFont="1" applyFill="1" applyBorder="1" applyAlignment="1">
      <alignment horizontal="center" vertical="center"/>
      <protection/>
    </xf>
    <xf numFmtId="176" fontId="92" fillId="28" borderId="16" xfId="62" applyNumberFormat="1" applyFont="1" applyFill="1" applyBorder="1" applyAlignment="1">
      <alignment horizontal="center" vertical="center"/>
      <protection/>
    </xf>
    <xf numFmtId="176" fontId="92" fillId="28" borderId="85" xfId="62" applyNumberFormat="1" applyFont="1" applyFill="1" applyBorder="1" applyAlignment="1">
      <alignment horizontal="center" vertical="center"/>
      <protection/>
    </xf>
    <xf numFmtId="176" fontId="92" fillId="28" borderId="12" xfId="62" applyNumberFormat="1" applyFont="1" applyFill="1" applyBorder="1" applyAlignment="1">
      <alignment horizontal="center" vertical="center"/>
      <protection/>
    </xf>
    <xf numFmtId="176" fontId="92" fillId="28" borderId="13" xfId="62" applyNumberFormat="1" applyFont="1" applyFill="1" applyBorder="1" applyAlignment="1">
      <alignment horizontal="center" vertical="center"/>
      <protection/>
    </xf>
    <xf numFmtId="0" fontId="14" fillId="33" borderId="0" xfId="62" applyFont="1" applyFill="1" applyBorder="1" applyAlignment="1">
      <alignment horizontal="center" vertical="center"/>
      <protection/>
    </xf>
    <xf numFmtId="176" fontId="7" fillId="33" borderId="0" xfId="62" applyNumberFormat="1" applyFont="1" applyFill="1" applyBorder="1" applyAlignment="1">
      <alignment horizontal="center" vertical="center"/>
      <protection/>
    </xf>
    <xf numFmtId="0" fontId="7" fillId="33" borderId="0" xfId="62" applyFont="1" applyFill="1" applyBorder="1" applyAlignment="1">
      <alignment horizontal="center" vertical="center"/>
      <protection/>
    </xf>
    <xf numFmtId="0" fontId="10" fillId="33" borderId="0" xfId="62" applyFont="1" applyFill="1" applyBorder="1" applyAlignment="1">
      <alignment horizontal="left" vertical="center" wrapText="1"/>
      <protection/>
    </xf>
    <xf numFmtId="38" fontId="7" fillId="33" borderId="0" xfId="50" applyFont="1" applyFill="1" applyBorder="1" applyAlignment="1">
      <alignment horizontal="center" vertical="center"/>
    </xf>
    <xf numFmtId="0" fontId="7" fillId="0" borderId="38" xfId="62" applyFont="1" applyBorder="1" applyAlignment="1">
      <alignment horizontal="center" vertical="center"/>
      <protection/>
    </xf>
    <xf numFmtId="0" fontId="7" fillId="0" borderId="43" xfId="62" applyFont="1" applyFill="1" applyBorder="1" applyAlignment="1">
      <alignment horizontal="left" vertical="center"/>
      <protection/>
    </xf>
    <xf numFmtId="0" fontId="7" fillId="0" borderId="10" xfId="62" applyFont="1" applyFill="1" applyBorder="1" applyAlignment="1">
      <alignment horizontal="left" vertical="center"/>
      <protection/>
    </xf>
    <xf numFmtId="0" fontId="7" fillId="0" borderId="155" xfId="62" applyFont="1" applyFill="1" applyBorder="1" applyAlignment="1">
      <alignment horizontal="left" vertical="center"/>
      <protection/>
    </xf>
    <xf numFmtId="176" fontId="7" fillId="28" borderId="38" xfId="62" applyNumberFormat="1" applyFont="1" applyFill="1" applyBorder="1" applyAlignment="1">
      <alignment horizontal="center" vertical="center"/>
      <protection/>
    </xf>
    <xf numFmtId="176" fontId="7" fillId="28" borderId="37" xfId="62" applyNumberFormat="1" applyFont="1" applyFill="1" applyBorder="1" applyAlignment="1">
      <alignment horizontal="center" vertical="center"/>
      <protection/>
    </xf>
    <xf numFmtId="176" fontId="7" fillId="28" borderId="27" xfId="62" applyNumberFormat="1" applyFont="1" applyFill="1" applyBorder="1" applyAlignment="1">
      <alignment horizontal="center" vertical="center"/>
      <protection/>
    </xf>
    <xf numFmtId="0" fontId="14" fillId="0" borderId="86" xfId="62" applyFont="1" applyBorder="1" applyAlignment="1">
      <alignment horizontal="center" vertical="center"/>
      <protection/>
    </xf>
    <xf numFmtId="0" fontId="14" fillId="0" borderId="15" xfId="62" applyFont="1" applyBorder="1" applyAlignment="1">
      <alignment horizontal="center" vertical="center"/>
      <protection/>
    </xf>
    <xf numFmtId="0" fontId="14" fillId="0" borderId="133" xfId="62" applyFont="1" applyBorder="1" applyAlignment="1">
      <alignment horizontal="center" vertical="center"/>
      <protection/>
    </xf>
    <xf numFmtId="0" fontId="7" fillId="0" borderId="97" xfId="62" applyFont="1" applyBorder="1" applyAlignment="1">
      <alignment horizontal="center" vertical="center"/>
      <protection/>
    </xf>
    <xf numFmtId="0" fontId="7" fillId="0" borderId="60" xfId="62" applyFont="1" applyFill="1" applyBorder="1" applyAlignment="1">
      <alignment horizontal="left" vertical="center"/>
      <protection/>
    </xf>
    <xf numFmtId="176" fontId="7" fillId="28" borderId="97" xfId="62" applyNumberFormat="1" applyFont="1" applyFill="1" applyBorder="1" applyAlignment="1">
      <alignment horizontal="center" vertical="center"/>
      <protection/>
    </xf>
    <xf numFmtId="176" fontId="7" fillId="28" borderId="123" xfId="62" applyNumberFormat="1" applyFont="1" applyFill="1" applyBorder="1" applyAlignment="1">
      <alignment horizontal="center" vertical="center"/>
      <protection/>
    </xf>
    <xf numFmtId="0" fontId="98" fillId="0" borderId="12" xfId="62" applyFont="1" applyBorder="1" applyAlignment="1">
      <alignment horizontal="center" vertical="center"/>
      <protection/>
    </xf>
    <xf numFmtId="0" fontId="99" fillId="0" borderId="12" xfId="62" applyFont="1" applyBorder="1" applyAlignment="1">
      <alignment horizontal="left" vertical="center" wrapText="1"/>
      <protection/>
    </xf>
    <xf numFmtId="176" fontId="98" fillId="34" borderId="12" xfId="62" applyNumberFormat="1" applyFont="1" applyFill="1" applyBorder="1" applyAlignment="1">
      <alignment horizontal="center" vertical="center"/>
      <protection/>
    </xf>
    <xf numFmtId="38" fontId="98" fillId="34" borderId="12" xfId="50" applyFont="1" applyFill="1" applyBorder="1" applyAlignment="1">
      <alignment horizontal="center" vertical="center"/>
    </xf>
    <xf numFmtId="0" fontId="115" fillId="0" borderId="91" xfId="62" applyFont="1" applyBorder="1" applyAlignment="1">
      <alignment horizontal="center" vertical="center"/>
      <protection/>
    </xf>
    <xf numFmtId="0" fontId="115" fillId="0" borderId="36" xfId="62" applyFont="1" applyBorder="1" applyAlignment="1">
      <alignment horizontal="center" vertical="center"/>
      <protection/>
    </xf>
    <xf numFmtId="0" fontId="115" fillId="0" borderId="82" xfId="62" applyFont="1" applyBorder="1" applyAlignment="1">
      <alignment horizontal="center" vertical="center"/>
      <protection/>
    </xf>
    <xf numFmtId="176" fontId="98" fillId="0" borderId="91" xfId="62" applyNumberFormat="1" applyFont="1" applyBorder="1" applyAlignment="1">
      <alignment horizontal="center" vertical="center"/>
      <protection/>
    </xf>
    <xf numFmtId="176" fontId="98" fillId="0" borderId="36" xfId="62" applyNumberFormat="1" applyFont="1" applyBorder="1" applyAlignment="1">
      <alignment horizontal="center" vertical="center"/>
      <protection/>
    </xf>
    <xf numFmtId="176" fontId="98" fillId="0" borderId="82" xfId="62" applyNumberFormat="1" applyFont="1" applyBorder="1" applyAlignment="1">
      <alignment horizontal="center" vertical="center"/>
      <protection/>
    </xf>
    <xf numFmtId="0" fontId="7" fillId="37" borderId="140" xfId="48" applyNumberFormat="1" applyFont="1" applyFill="1" applyBorder="1" applyAlignment="1">
      <alignment horizontal="center" vertical="center"/>
    </xf>
    <xf numFmtId="0" fontId="7" fillId="37" borderId="141" xfId="48" applyNumberFormat="1" applyFont="1" applyFill="1" applyBorder="1" applyAlignment="1">
      <alignment horizontal="center" vertical="center"/>
    </xf>
    <xf numFmtId="0" fontId="6" fillId="0" borderId="46" xfId="62" applyFont="1" applyBorder="1" applyAlignment="1">
      <alignment horizontal="center" vertical="center"/>
      <protection/>
    </xf>
    <xf numFmtId="0" fontId="6" fillId="0" borderId="56" xfId="62" applyFont="1" applyBorder="1" applyAlignment="1">
      <alignment horizontal="center" vertical="center"/>
      <protection/>
    </xf>
    <xf numFmtId="0" fontId="14" fillId="0" borderId="119" xfId="62" applyFont="1" applyBorder="1" applyAlignment="1">
      <alignment horizontal="center" vertical="center"/>
      <protection/>
    </xf>
    <xf numFmtId="0" fontId="14" fillId="0" borderId="94" xfId="62" applyFont="1" applyBorder="1" applyAlignment="1">
      <alignment horizontal="center" vertical="center"/>
      <protection/>
    </xf>
    <xf numFmtId="0" fontId="14" fillId="0" borderId="161" xfId="62" applyFont="1" applyBorder="1" applyAlignment="1">
      <alignment horizontal="center" vertical="center"/>
      <protection/>
    </xf>
    <xf numFmtId="0" fontId="6" fillId="0" borderId="112" xfId="62" applyFont="1" applyBorder="1" applyAlignment="1">
      <alignment horizontal="center" vertical="center"/>
      <protection/>
    </xf>
    <xf numFmtId="0" fontId="6" fillId="0" borderId="36" xfId="62" applyFont="1" applyBorder="1" applyAlignment="1">
      <alignment horizontal="center" vertical="center"/>
      <protection/>
    </xf>
    <xf numFmtId="0" fontId="6" fillId="0" borderId="121" xfId="62" applyFont="1" applyBorder="1" applyAlignment="1">
      <alignment horizontal="center" vertical="center"/>
      <protection/>
    </xf>
    <xf numFmtId="0" fontId="6" fillId="0" borderId="37" xfId="62" applyFont="1" applyBorder="1" applyAlignment="1">
      <alignment horizontal="center" vertical="center"/>
      <protection/>
    </xf>
    <xf numFmtId="177" fontId="7" fillId="38" borderId="10" xfId="42" applyNumberFormat="1" applyFont="1" applyFill="1" applyBorder="1" applyAlignment="1">
      <alignment horizontal="center" vertical="center"/>
    </xf>
    <xf numFmtId="177" fontId="7" fillId="38" borderId="122" xfId="42" applyNumberFormat="1" applyFont="1" applyFill="1" applyBorder="1" applyAlignment="1">
      <alignment horizontal="center" vertical="center"/>
    </xf>
    <xf numFmtId="0" fontId="14" fillId="0" borderId="138" xfId="62" applyFont="1" applyBorder="1" applyAlignment="1">
      <alignment horizontal="center" vertical="center" wrapText="1"/>
      <protection/>
    </xf>
    <xf numFmtId="0" fontId="14" fillId="0" borderId="145" xfId="62" applyFont="1" applyBorder="1" applyAlignment="1">
      <alignment horizontal="center" vertical="center"/>
      <protection/>
    </xf>
    <xf numFmtId="0" fontId="14" fillId="0" borderId="163" xfId="62" applyFont="1" applyBorder="1" applyAlignment="1">
      <alignment horizontal="center" vertical="center"/>
      <protection/>
    </xf>
    <xf numFmtId="38" fontId="7" fillId="37" borderId="140" xfId="48" applyFont="1" applyFill="1" applyBorder="1" applyAlignment="1">
      <alignment horizontal="center" vertical="center"/>
    </xf>
    <xf numFmtId="38" fontId="7" fillId="37" borderId="141" xfId="48" applyFont="1" applyFill="1" applyBorder="1" applyAlignment="1">
      <alignment horizontal="center" vertical="center"/>
    </xf>
    <xf numFmtId="176" fontId="7" fillId="37" borderId="91" xfId="62" applyNumberFormat="1" applyFont="1" applyFill="1" applyBorder="1" applyAlignment="1">
      <alignment horizontal="center" vertical="center"/>
      <protection/>
    </xf>
    <xf numFmtId="176" fontId="7" fillId="37" borderId="36" xfId="62" applyNumberFormat="1" applyFont="1" applyFill="1" applyBorder="1" applyAlignment="1">
      <alignment horizontal="center" vertical="center"/>
      <protection/>
    </xf>
    <xf numFmtId="176" fontId="7" fillId="37" borderId="103" xfId="62" applyNumberFormat="1" applyFont="1" applyFill="1" applyBorder="1" applyAlignment="1">
      <alignment horizontal="center" vertical="center"/>
      <protection/>
    </xf>
    <xf numFmtId="0" fontId="6" fillId="0" borderId="47" xfId="62" applyFont="1" applyBorder="1" applyAlignment="1">
      <alignment horizontal="center" vertical="center" wrapText="1"/>
      <protection/>
    </xf>
    <xf numFmtId="0" fontId="6" fillId="0" borderId="0" xfId="62" applyFont="1" applyBorder="1" applyAlignment="1">
      <alignment horizontal="center" vertical="center" wrapText="1"/>
      <protection/>
    </xf>
    <xf numFmtId="0" fontId="6" fillId="0" borderId="63" xfId="62" applyFont="1" applyBorder="1" applyAlignment="1">
      <alignment horizontal="center" vertical="center" wrapText="1"/>
      <protection/>
    </xf>
    <xf numFmtId="0" fontId="6" fillId="0" borderId="46" xfId="62" applyFont="1" applyBorder="1" applyAlignment="1">
      <alignment horizontal="center" vertical="center" wrapText="1"/>
      <protection/>
    </xf>
    <xf numFmtId="0" fontId="6" fillId="0" borderId="56" xfId="62" applyFont="1" applyBorder="1" applyAlignment="1">
      <alignment horizontal="center" vertical="center" wrapText="1"/>
      <protection/>
    </xf>
    <xf numFmtId="0" fontId="6" fillId="0" borderId="60" xfId="62" applyFont="1" applyBorder="1" applyAlignment="1">
      <alignment horizontal="center" vertical="center" wrapText="1"/>
      <protection/>
    </xf>
    <xf numFmtId="0" fontId="7" fillId="0" borderId="97" xfId="62" applyFont="1" applyFill="1" applyBorder="1" applyAlignment="1">
      <alignment horizontal="center" vertical="center"/>
      <protection/>
    </xf>
    <xf numFmtId="0" fontId="7" fillId="0" borderId="164" xfId="62" applyFont="1" applyFill="1" applyBorder="1" applyAlignment="1">
      <alignment horizontal="center" vertical="center"/>
      <protection/>
    </xf>
    <xf numFmtId="176" fontId="7" fillId="37" borderId="97" xfId="62" applyNumberFormat="1" applyFont="1" applyFill="1" applyBorder="1" applyAlignment="1">
      <alignment horizontal="center" vertical="center"/>
      <protection/>
    </xf>
    <xf numFmtId="176" fontId="7" fillId="37" borderId="56" xfId="62" applyNumberFormat="1" applyFont="1" applyFill="1" applyBorder="1" applyAlignment="1">
      <alignment horizontal="center" vertical="center"/>
      <protection/>
    </xf>
    <xf numFmtId="176" fontId="7" fillId="37" borderId="123" xfId="62" applyNumberFormat="1" applyFont="1" applyFill="1" applyBorder="1" applyAlignment="1">
      <alignment horizontal="center" vertical="center"/>
      <protection/>
    </xf>
    <xf numFmtId="0" fontId="7" fillId="28" borderId="14" xfId="62" applyFont="1" applyFill="1" applyBorder="1" applyAlignment="1">
      <alignment horizontal="left" vertical="top" wrapText="1"/>
      <protection/>
    </xf>
    <xf numFmtId="0" fontId="7" fillId="28" borderId="0" xfId="62" applyFont="1" applyFill="1" applyBorder="1" applyAlignment="1">
      <alignment horizontal="left" vertical="top" wrapText="1"/>
      <protection/>
    </xf>
    <xf numFmtId="0" fontId="7" fillId="28" borderId="40" xfId="62" applyFont="1" applyFill="1" applyBorder="1" applyAlignment="1">
      <alignment horizontal="left" vertical="top" wrapText="1"/>
      <protection/>
    </xf>
    <xf numFmtId="177" fontId="7" fillId="38" borderId="86" xfId="42" applyNumberFormat="1" applyFont="1" applyFill="1" applyBorder="1" applyAlignment="1">
      <alignment horizontal="center" vertical="center" wrapText="1"/>
    </xf>
    <xf numFmtId="177" fontId="7" fillId="38" borderId="15" xfId="42" applyNumberFormat="1" applyFont="1" applyFill="1" applyBorder="1" applyAlignment="1">
      <alignment horizontal="center" vertical="center" wrapText="1"/>
    </xf>
    <xf numFmtId="177" fontId="7" fillId="38" borderId="133" xfId="42" applyNumberFormat="1" applyFont="1" applyFill="1" applyBorder="1" applyAlignment="1">
      <alignment horizontal="center" vertical="center" wrapText="1"/>
    </xf>
    <xf numFmtId="0" fontId="6" fillId="33" borderId="86" xfId="62" applyFont="1" applyFill="1" applyBorder="1" applyAlignment="1">
      <alignment horizontal="center" vertical="center" wrapText="1"/>
      <protection/>
    </xf>
    <xf numFmtId="0" fontId="7" fillId="33" borderId="15" xfId="62" applyFont="1" applyFill="1" applyBorder="1" applyAlignment="1">
      <alignment horizontal="center" vertical="center"/>
      <protection/>
    </xf>
    <xf numFmtId="0" fontId="7" fillId="33" borderId="133" xfId="62" applyFont="1" applyFill="1" applyBorder="1" applyAlignment="1">
      <alignment horizontal="center" vertical="center"/>
      <protection/>
    </xf>
    <xf numFmtId="0" fontId="21" fillId="28" borderId="47" xfId="62" applyFont="1" applyFill="1" applyBorder="1" applyAlignment="1">
      <alignment horizontal="left" vertical="top" wrapText="1"/>
      <protection/>
    </xf>
    <xf numFmtId="0" fontId="21" fillId="28" borderId="0" xfId="62" applyFont="1" applyFill="1" applyBorder="1" applyAlignment="1">
      <alignment horizontal="left" vertical="top" wrapText="1"/>
      <protection/>
    </xf>
    <xf numFmtId="0" fontId="21" fillId="28" borderId="40" xfId="62" applyFont="1" applyFill="1" applyBorder="1" applyAlignment="1">
      <alignment horizontal="left" vertical="top" wrapText="1"/>
      <protection/>
    </xf>
    <xf numFmtId="0" fontId="21" fillId="28" borderId="49" xfId="62" applyFont="1" applyFill="1" applyBorder="1" applyAlignment="1">
      <alignment horizontal="left" vertical="top" wrapText="1"/>
      <protection/>
    </xf>
    <xf numFmtId="0" fontId="21" fillId="28" borderId="41" xfId="62" applyFont="1" applyFill="1" applyBorder="1" applyAlignment="1">
      <alignment horizontal="left" vertical="top" wrapText="1"/>
      <protection/>
    </xf>
    <xf numFmtId="0" fontId="21" fillId="28" borderId="39" xfId="62" applyFont="1" applyFill="1" applyBorder="1" applyAlignment="1">
      <alignment horizontal="left" vertical="top" wrapText="1"/>
      <protection/>
    </xf>
    <xf numFmtId="0" fontId="14" fillId="0" borderId="86" xfId="62" applyFont="1" applyBorder="1" applyAlignment="1">
      <alignment horizontal="center" vertical="center" wrapText="1"/>
      <protection/>
    </xf>
    <xf numFmtId="0" fontId="14" fillId="0" borderId="133" xfId="62" applyFont="1" applyBorder="1" applyAlignment="1">
      <alignment horizontal="center" vertical="center" wrapText="1"/>
      <protection/>
    </xf>
    <xf numFmtId="0" fontId="7" fillId="28" borderId="86" xfId="62" applyFont="1" applyFill="1" applyBorder="1" applyAlignment="1">
      <alignment horizontal="left" vertical="top" wrapText="1"/>
      <protection/>
    </xf>
    <xf numFmtId="0" fontId="7" fillId="28" borderId="15" xfId="62" applyFont="1" applyFill="1" applyBorder="1" applyAlignment="1">
      <alignment horizontal="left" vertical="top"/>
      <protection/>
    </xf>
    <xf numFmtId="0" fontId="7" fillId="28" borderId="133" xfId="62" applyFont="1" applyFill="1" applyBorder="1" applyAlignment="1">
      <alignment horizontal="left" vertical="top"/>
      <protection/>
    </xf>
    <xf numFmtId="0" fontId="92" fillId="28" borderId="137" xfId="62" applyFont="1" applyFill="1" applyBorder="1" applyAlignment="1">
      <alignment horizontal="left" vertical="center"/>
      <protection/>
    </xf>
    <xf numFmtId="0" fontId="92" fillId="28" borderId="15" xfId="62" applyFont="1" applyFill="1" applyBorder="1" applyAlignment="1">
      <alignment horizontal="left" vertical="center"/>
      <protection/>
    </xf>
    <xf numFmtId="0" fontId="92" fillId="28" borderId="135" xfId="62" applyFont="1" applyFill="1" applyBorder="1" applyAlignment="1">
      <alignment horizontal="left" vertical="center"/>
      <protection/>
    </xf>
    <xf numFmtId="177" fontId="92" fillId="38" borderId="86" xfId="42" applyNumberFormat="1" applyFont="1" applyFill="1" applyBorder="1" applyAlignment="1">
      <alignment horizontal="center" vertical="center" wrapText="1"/>
    </xf>
    <xf numFmtId="177" fontId="92" fillId="38" borderId="15" xfId="42" applyNumberFormat="1" applyFont="1" applyFill="1" applyBorder="1" applyAlignment="1">
      <alignment horizontal="center" vertical="center" wrapText="1"/>
    </xf>
    <xf numFmtId="177" fontId="92" fillId="38" borderId="133" xfId="42" applyNumberFormat="1" applyFont="1" applyFill="1" applyBorder="1" applyAlignment="1">
      <alignment horizontal="center" vertical="center" wrapText="1"/>
    </xf>
    <xf numFmtId="177" fontId="92" fillId="38" borderId="10" xfId="42" applyNumberFormat="1" applyFont="1" applyFill="1" applyBorder="1" applyAlignment="1">
      <alignment horizontal="center" vertical="center"/>
    </xf>
    <xf numFmtId="177" fontId="92" fillId="38" borderId="122" xfId="42" applyNumberFormat="1" applyFont="1" applyFill="1" applyBorder="1" applyAlignment="1">
      <alignment horizontal="center" vertical="center"/>
    </xf>
    <xf numFmtId="0" fontId="92" fillId="28" borderId="14" xfId="62" applyFont="1" applyFill="1" applyBorder="1" applyAlignment="1">
      <alignment horizontal="left" vertical="top" wrapText="1"/>
      <protection/>
    </xf>
    <xf numFmtId="0" fontId="92" fillId="28" borderId="0" xfId="62" applyFont="1" applyFill="1" applyBorder="1" applyAlignment="1">
      <alignment horizontal="left" vertical="top" wrapText="1"/>
      <protection/>
    </xf>
    <xf numFmtId="0" fontId="92" fillId="28" borderId="40" xfId="62" applyFont="1" applyFill="1" applyBorder="1" applyAlignment="1">
      <alignment horizontal="left" vertical="top" wrapText="1"/>
      <protection/>
    </xf>
    <xf numFmtId="38" fontId="92" fillId="39" borderId="140" xfId="48" applyFont="1" applyFill="1" applyBorder="1" applyAlignment="1">
      <alignment horizontal="center" vertical="center"/>
    </xf>
    <xf numFmtId="38" fontId="92" fillId="39" borderId="141" xfId="48" applyFont="1" applyFill="1" applyBorder="1" applyAlignment="1">
      <alignment horizontal="center" vertical="center"/>
    </xf>
    <xf numFmtId="0" fontId="92" fillId="28" borderId="86" xfId="62" applyFont="1" applyFill="1" applyBorder="1" applyAlignment="1">
      <alignment horizontal="left" vertical="top" wrapText="1"/>
      <protection/>
    </xf>
    <xf numFmtId="0" fontId="92" fillId="28" borderId="15" xfId="62" applyFont="1" applyFill="1" applyBorder="1" applyAlignment="1">
      <alignment horizontal="left" vertical="top"/>
      <protection/>
    </xf>
    <xf numFmtId="0" fontId="92" fillId="28" borderId="133" xfId="62" applyFont="1" applyFill="1" applyBorder="1" applyAlignment="1">
      <alignment horizontal="left" vertical="top"/>
      <protection/>
    </xf>
    <xf numFmtId="176" fontId="92" fillId="39" borderId="97" xfId="62" applyNumberFormat="1" applyFont="1" applyFill="1" applyBorder="1" applyAlignment="1">
      <alignment horizontal="center" vertical="center"/>
      <protection/>
    </xf>
    <xf numFmtId="176" fontId="92" fillId="39" borderId="56" xfId="62" applyNumberFormat="1" applyFont="1" applyFill="1" applyBorder="1" applyAlignment="1">
      <alignment horizontal="center" vertical="center"/>
      <protection/>
    </xf>
    <xf numFmtId="176" fontId="92" fillId="39" borderId="123" xfId="62" applyNumberFormat="1" applyFont="1" applyFill="1" applyBorder="1" applyAlignment="1">
      <alignment horizontal="center" vertical="center"/>
      <protection/>
    </xf>
    <xf numFmtId="0" fontId="92" fillId="28" borderId="133" xfId="62" applyFont="1" applyFill="1" applyBorder="1" applyAlignment="1">
      <alignment horizontal="left" vertical="center"/>
      <protection/>
    </xf>
    <xf numFmtId="0" fontId="116" fillId="28" borderId="47" xfId="62" applyFont="1" applyFill="1" applyBorder="1" applyAlignment="1">
      <alignment horizontal="left" vertical="top" wrapText="1"/>
      <protection/>
    </xf>
    <xf numFmtId="0" fontId="116" fillId="28" borderId="0" xfId="62" applyFont="1" applyFill="1" applyBorder="1" applyAlignment="1">
      <alignment horizontal="left" vertical="top" wrapText="1"/>
      <protection/>
    </xf>
    <xf numFmtId="0" fontId="116" fillId="28" borderId="40" xfId="62" applyFont="1" applyFill="1" applyBorder="1" applyAlignment="1">
      <alignment horizontal="left" vertical="top" wrapText="1"/>
      <protection/>
    </xf>
    <xf numFmtId="0" fontId="116" fillId="28" borderId="49" xfId="62" applyFont="1" applyFill="1" applyBorder="1" applyAlignment="1">
      <alignment horizontal="left" vertical="top" wrapText="1"/>
      <protection/>
    </xf>
    <xf numFmtId="0" fontId="116" fillId="28" borderId="41" xfId="62" applyFont="1" applyFill="1" applyBorder="1" applyAlignment="1">
      <alignment horizontal="left" vertical="top" wrapText="1"/>
      <protection/>
    </xf>
    <xf numFmtId="0" fontId="116" fillId="28" borderId="39" xfId="62" applyFont="1" applyFill="1" applyBorder="1" applyAlignment="1">
      <alignment horizontal="left" vertical="top" wrapText="1"/>
      <protection/>
    </xf>
    <xf numFmtId="176" fontId="92" fillId="39" borderId="91" xfId="62" applyNumberFormat="1" applyFont="1" applyFill="1" applyBorder="1" applyAlignment="1">
      <alignment horizontal="center" vertical="center"/>
      <protection/>
    </xf>
    <xf numFmtId="176" fontId="92" fillId="39" borderId="36" xfId="62" applyNumberFormat="1" applyFont="1" applyFill="1" applyBorder="1" applyAlignment="1">
      <alignment horizontal="center" vertical="center"/>
      <protection/>
    </xf>
    <xf numFmtId="176" fontId="92" fillId="39" borderId="103" xfId="62" applyNumberFormat="1" applyFont="1" applyFill="1" applyBorder="1" applyAlignment="1">
      <alignment horizontal="center" vertical="center"/>
      <protection/>
    </xf>
    <xf numFmtId="0" fontId="94" fillId="0" borderId="165" xfId="0" applyFont="1" applyBorder="1" applyAlignment="1">
      <alignment horizontal="center" vertical="center" wrapText="1"/>
    </xf>
    <xf numFmtId="0" fontId="94" fillId="0" borderId="81" xfId="0" applyFont="1" applyBorder="1" applyAlignment="1">
      <alignment horizontal="center" vertical="center" wrapText="1"/>
    </xf>
    <xf numFmtId="0" fontId="94" fillId="28" borderId="19" xfId="0" applyFont="1" applyFill="1" applyBorder="1" applyAlignment="1">
      <alignment horizontal="center" vertical="center" wrapText="1"/>
    </xf>
    <xf numFmtId="0" fontId="94" fillId="28" borderId="99" xfId="0" applyFont="1" applyFill="1" applyBorder="1" applyAlignment="1">
      <alignment horizontal="center" vertical="center" wrapText="1"/>
    </xf>
    <xf numFmtId="0" fontId="94" fillId="28" borderId="20" xfId="0" applyFont="1" applyFill="1" applyBorder="1" applyAlignment="1">
      <alignment horizontal="center" vertical="center" wrapText="1"/>
    </xf>
    <xf numFmtId="3" fontId="104" fillId="28" borderId="98" xfId="0" applyNumberFormat="1" applyFont="1" applyFill="1" applyBorder="1" applyAlignment="1">
      <alignment horizontal="center" vertical="center" wrapText="1"/>
    </xf>
    <xf numFmtId="3" fontId="104" fillId="28" borderId="147" xfId="0" applyNumberFormat="1" applyFont="1" applyFill="1" applyBorder="1" applyAlignment="1">
      <alignment horizontal="center" vertical="center" wrapText="1"/>
    </xf>
    <xf numFmtId="3" fontId="104" fillId="28" borderId="68" xfId="0" applyNumberFormat="1" applyFont="1" applyFill="1" applyBorder="1" applyAlignment="1">
      <alignment horizontal="center" vertical="center" wrapText="1"/>
    </xf>
    <xf numFmtId="0" fontId="94" fillId="28" borderId="166" xfId="0" applyFont="1" applyFill="1" applyBorder="1" applyAlignment="1">
      <alignment horizontal="center" vertical="center" wrapText="1"/>
    </xf>
    <xf numFmtId="0" fontId="104" fillId="28" borderId="69" xfId="0" applyFont="1" applyFill="1" applyBorder="1" applyAlignment="1">
      <alignment horizontal="center" vertical="center" wrapText="1"/>
    </xf>
    <xf numFmtId="0" fontId="104" fillId="28" borderId="167" xfId="0" applyFont="1" applyFill="1" applyBorder="1" applyAlignment="1">
      <alignment horizontal="center" vertical="center" wrapText="1"/>
    </xf>
    <xf numFmtId="0" fontId="94" fillId="0" borderId="139" xfId="0" applyFont="1" applyBorder="1" applyAlignment="1">
      <alignment horizontal="center" vertical="center" wrapText="1"/>
    </xf>
    <xf numFmtId="0" fontId="94" fillId="0" borderId="140" xfId="0" applyFont="1" applyBorder="1" applyAlignment="1">
      <alignment horizontal="center" vertical="center" wrapText="1"/>
    </xf>
    <xf numFmtId="0" fontId="94" fillId="28" borderId="69" xfId="0" applyFont="1" applyFill="1" applyBorder="1" applyAlignment="1">
      <alignment horizontal="center" vertical="center" wrapText="1"/>
    </xf>
    <xf numFmtId="0" fontId="94" fillId="28" borderId="168" xfId="0" applyFont="1" applyFill="1" applyBorder="1" applyAlignment="1">
      <alignment horizontal="center" vertical="center" wrapText="1"/>
    </xf>
    <xf numFmtId="0" fontId="94" fillId="28" borderId="70" xfId="0" applyFont="1" applyFill="1" applyBorder="1" applyAlignment="1">
      <alignment horizontal="center" vertical="center" wrapText="1"/>
    </xf>
    <xf numFmtId="0" fontId="111" fillId="33" borderId="0" xfId="0" applyFont="1" applyFill="1" applyBorder="1" applyAlignment="1">
      <alignment horizontal="center" vertical="center" wrapText="1"/>
    </xf>
    <xf numFmtId="0" fontId="18" fillId="33" borderId="0" xfId="0" applyFont="1" applyFill="1" applyBorder="1" applyAlignment="1">
      <alignment horizontal="left" vertical="center" wrapText="1"/>
    </xf>
    <xf numFmtId="0" fontId="94" fillId="0" borderId="169" xfId="0" applyFont="1" applyBorder="1" applyAlignment="1">
      <alignment horizontal="center" vertical="center" wrapText="1"/>
    </xf>
    <xf numFmtId="0" fontId="94" fillId="0" borderId="170" xfId="0" applyFont="1" applyBorder="1" applyAlignment="1">
      <alignment horizontal="center" vertical="center" wrapText="1"/>
    </xf>
    <xf numFmtId="0" fontId="94" fillId="0" borderId="171" xfId="0" applyFont="1" applyBorder="1" applyAlignment="1">
      <alignment horizontal="center" vertical="center" wrapText="1"/>
    </xf>
    <xf numFmtId="0" fontId="104" fillId="28" borderId="172" xfId="0" applyFont="1" applyFill="1" applyBorder="1" applyAlignment="1">
      <alignment horizontal="left" vertical="center"/>
    </xf>
    <xf numFmtId="0" fontId="104" fillId="28" borderId="170" xfId="0" applyFont="1" applyFill="1" applyBorder="1" applyAlignment="1">
      <alignment horizontal="left" vertical="center"/>
    </xf>
    <xf numFmtId="0" fontId="104" fillId="28" borderId="173" xfId="0" applyFont="1" applyFill="1" applyBorder="1" applyAlignment="1">
      <alignment horizontal="left" vertical="center"/>
    </xf>
    <xf numFmtId="0" fontId="104" fillId="0" borderId="172" xfId="0" applyFont="1" applyBorder="1" applyAlignment="1">
      <alignment horizontal="left" vertical="center"/>
    </xf>
    <xf numFmtId="0" fontId="104" fillId="0" borderId="170" xfId="0" applyFont="1" applyBorder="1" applyAlignment="1">
      <alignment horizontal="left" vertical="center"/>
    </xf>
    <xf numFmtId="0" fontId="104" fillId="0" borderId="173" xfId="0" applyFont="1" applyBorder="1" applyAlignment="1">
      <alignment horizontal="left" vertical="center"/>
    </xf>
    <xf numFmtId="0" fontId="103" fillId="28" borderId="174" xfId="0" applyFont="1" applyFill="1" applyBorder="1" applyAlignment="1">
      <alignment horizontal="center" vertical="center" textRotation="180"/>
    </xf>
    <xf numFmtId="0" fontId="103" fillId="28" borderId="168" xfId="0" applyFont="1" applyFill="1" applyBorder="1" applyAlignment="1">
      <alignment horizontal="center" vertical="center" textRotation="180"/>
    </xf>
    <xf numFmtId="0" fontId="103" fillId="28" borderId="70" xfId="0" applyFont="1" applyFill="1" applyBorder="1" applyAlignment="1">
      <alignment horizontal="center" vertical="center" textRotation="180"/>
    </xf>
    <xf numFmtId="0" fontId="104" fillId="28" borderId="19" xfId="0" applyFont="1" applyFill="1" applyBorder="1" applyAlignment="1">
      <alignment horizontal="center" vertical="center" wrapText="1"/>
    </xf>
    <xf numFmtId="0" fontId="104" fillId="28" borderId="21" xfId="0" applyFont="1" applyFill="1" applyBorder="1" applyAlignment="1">
      <alignment horizontal="center" vertical="center" wrapText="1"/>
    </xf>
    <xf numFmtId="0" fontId="94" fillId="0" borderId="141" xfId="0" applyFont="1" applyBorder="1" applyAlignment="1">
      <alignment horizontal="center" vertical="center" wrapText="1"/>
    </xf>
    <xf numFmtId="0" fontId="104" fillId="28" borderId="98" xfId="0" applyFont="1" applyFill="1" applyBorder="1" applyAlignment="1">
      <alignment horizontal="center" vertical="center" wrapText="1"/>
    </xf>
    <xf numFmtId="0" fontId="104" fillId="28" borderId="148" xfId="0" applyFont="1" applyFill="1" applyBorder="1" applyAlignment="1">
      <alignment horizontal="center" vertical="center" wrapText="1"/>
    </xf>
    <xf numFmtId="38" fontId="94" fillId="0" borderId="78" xfId="48" applyFont="1" applyBorder="1" applyAlignment="1">
      <alignment horizontal="right" vertical="center" wrapText="1"/>
    </xf>
    <xf numFmtId="38" fontId="94" fillId="0" borderId="73" xfId="48" applyFont="1" applyBorder="1" applyAlignment="1">
      <alignment horizontal="right" vertical="center" wrapText="1"/>
    </xf>
    <xf numFmtId="0" fontId="93" fillId="0" borderId="175" xfId="0" applyFont="1" applyBorder="1" applyAlignment="1">
      <alignment horizontal="center" vertical="center"/>
    </xf>
    <xf numFmtId="0" fontId="93" fillId="0" borderId="147" xfId="0" applyFont="1" applyBorder="1" applyAlignment="1">
      <alignment horizontal="center" vertical="center"/>
    </xf>
    <xf numFmtId="0" fontId="93" fillId="0" borderId="68" xfId="0" applyFont="1" applyBorder="1" applyAlignment="1">
      <alignment horizontal="center" vertical="center"/>
    </xf>
    <xf numFmtId="0" fontId="103" fillId="0" borderId="174" xfId="0" applyFont="1" applyBorder="1" applyAlignment="1">
      <alignment horizontal="center" vertical="center"/>
    </xf>
    <xf numFmtId="0" fontId="103" fillId="0" borderId="168" xfId="0" applyFont="1" applyBorder="1" applyAlignment="1">
      <alignment horizontal="center" vertical="center"/>
    </xf>
    <xf numFmtId="0" fontId="103" fillId="0" borderId="70" xfId="0" applyFont="1" applyBorder="1" applyAlignment="1">
      <alignment horizontal="center" vertical="center"/>
    </xf>
    <xf numFmtId="0" fontId="94" fillId="28" borderId="176" xfId="0" applyFont="1" applyFill="1" applyBorder="1" applyAlignment="1">
      <alignment horizontal="left" vertical="center"/>
    </xf>
    <xf numFmtId="0" fontId="94" fillId="28" borderId="177" xfId="0" applyFont="1" applyFill="1" applyBorder="1" applyAlignment="1">
      <alignment horizontal="left" vertical="center"/>
    </xf>
    <xf numFmtId="0" fontId="94" fillId="28" borderId="178" xfId="0" applyFont="1" applyFill="1" applyBorder="1" applyAlignment="1">
      <alignment horizontal="left" vertical="center"/>
    </xf>
    <xf numFmtId="3" fontId="104" fillId="28" borderId="69" xfId="0" applyNumberFormat="1" applyFont="1" applyFill="1" applyBorder="1" applyAlignment="1">
      <alignment horizontal="center" vertical="center" wrapText="1"/>
    </xf>
    <xf numFmtId="3" fontId="104" fillId="28" borderId="168" xfId="0" applyNumberFormat="1" applyFont="1" applyFill="1" applyBorder="1" applyAlignment="1">
      <alignment horizontal="center" vertical="center" wrapText="1"/>
    </xf>
    <xf numFmtId="3" fontId="104" fillId="28" borderId="70" xfId="0" applyNumberFormat="1" applyFont="1" applyFill="1" applyBorder="1" applyAlignment="1">
      <alignment horizontal="center" vertical="center" wrapText="1"/>
    </xf>
    <xf numFmtId="38" fontId="94" fillId="0" borderId="16" xfId="0" applyNumberFormat="1" applyFont="1" applyBorder="1" applyAlignment="1">
      <alignment horizontal="right" vertical="center" wrapText="1"/>
    </xf>
    <xf numFmtId="38" fontId="94" fillId="0" borderId="16" xfId="48" applyFont="1" applyBorder="1" applyAlignment="1">
      <alignment horizontal="right" vertical="center" wrapText="1"/>
    </xf>
    <xf numFmtId="0" fontId="94" fillId="0" borderId="12" xfId="0" applyFont="1" applyBorder="1" applyAlignment="1">
      <alignment horizontal="center" vertical="center" wrapText="1"/>
    </xf>
    <xf numFmtId="0" fontId="104" fillId="28" borderId="175" xfId="0" applyFont="1" applyFill="1" applyBorder="1" applyAlignment="1">
      <alignment horizontal="center" vertical="center" wrapText="1"/>
    </xf>
    <xf numFmtId="0" fontId="104" fillId="28" borderId="68" xfId="0" applyFont="1" applyFill="1" applyBorder="1" applyAlignment="1">
      <alignment horizontal="center" vertical="center" wrapText="1"/>
    </xf>
    <xf numFmtId="0" fontId="94" fillId="0" borderId="78" xfId="0" applyFont="1" applyBorder="1" applyAlignment="1">
      <alignment horizontal="center" vertical="center" wrapText="1"/>
    </xf>
    <xf numFmtId="0" fontId="94" fillId="0" borderId="102" xfId="0" applyFont="1" applyBorder="1" applyAlignment="1">
      <alignment horizontal="center" vertical="center" wrapText="1"/>
    </xf>
    <xf numFmtId="0" fontId="94" fillId="0" borderId="73" xfId="0" applyFont="1" applyBorder="1" applyAlignment="1">
      <alignment horizontal="center" vertical="center" wrapText="1"/>
    </xf>
    <xf numFmtId="0" fontId="94" fillId="0" borderId="16" xfId="0" applyFont="1" applyBorder="1" applyAlignment="1">
      <alignment horizontal="center" vertical="center" wrapText="1"/>
    </xf>
    <xf numFmtId="0" fontId="94" fillId="0" borderId="97" xfId="0" applyFont="1" applyBorder="1" applyAlignment="1">
      <alignment horizontal="center" vertical="center" wrapText="1"/>
    </xf>
    <xf numFmtId="38" fontId="94" fillId="28" borderId="78" xfId="48" applyFont="1" applyFill="1" applyBorder="1" applyAlignment="1">
      <alignment horizontal="right" vertical="center" wrapText="1"/>
    </xf>
    <xf numFmtId="38" fontId="94" fillId="28" borderId="95" xfId="48" applyFont="1" applyFill="1" applyBorder="1" applyAlignment="1">
      <alignment horizontal="right" vertical="center" wrapText="1"/>
    </xf>
    <xf numFmtId="0" fontId="102" fillId="0" borderId="86" xfId="0" applyFont="1" applyBorder="1" applyAlignment="1">
      <alignment horizontal="center" vertical="center" wrapText="1"/>
    </xf>
    <xf numFmtId="0" fontId="102" fillId="0" borderId="15" xfId="0" applyFont="1" applyBorder="1" applyAlignment="1">
      <alignment horizontal="center" vertical="center" wrapText="1"/>
    </xf>
    <xf numFmtId="0" fontId="102" fillId="0" borderId="133" xfId="0" applyFont="1" applyBorder="1" applyAlignment="1">
      <alignment horizontal="center" vertical="center" wrapText="1"/>
    </xf>
    <xf numFmtId="0" fontId="94" fillId="0" borderId="19" xfId="0" applyFont="1" applyBorder="1" applyAlignment="1">
      <alignment horizontal="center" vertical="center" wrapText="1"/>
    </xf>
    <xf numFmtId="0" fontId="94" fillId="0" borderId="21" xfId="0" applyFont="1" applyBorder="1" applyAlignment="1">
      <alignment horizontal="center" vertical="center" wrapText="1"/>
    </xf>
    <xf numFmtId="0" fontId="104" fillId="28" borderId="147" xfId="0" applyFont="1" applyFill="1" applyBorder="1" applyAlignment="1">
      <alignment horizontal="center" vertical="center" wrapText="1"/>
    </xf>
    <xf numFmtId="0" fontId="104" fillId="28" borderId="168" xfId="0" applyFont="1" applyFill="1" applyBorder="1" applyAlignment="1">
      <alignment horizontal="center" vertical="center" wrapText="1"/>
    </xf>
    <xf numFmtId="0" fontId="104" fillId="28" borderId="70" xfId="0" applyFont="1" applyFill="1" applyBorder="1" applyAlignment="1">
      <alignment horizontal="center" vertical="center" wrapText="1"/>
    </xf>
    <xf numFmtId="0" fontId="104" fillId="28" borderId="179" xfId="0" applyFont="1" applyFill="1" applyBorder="1" applyAlignment="1">
      <alignment horizontal="left" vertical="center"/>
    </xf>
    <xf numFmtId="0" fontId="103" fillId="0" borderId="166" xfId="0" applyFont="1" applyBorder="1" applyAlignment="1">
      <alignment horizontal="center" vertical="center"/>
    </xf>
    <xf numFmtId="0" fontId="103" fillId="0" borderId="99" xfId="0" applyFont="1" applyBorder="1" applyAlignment="1">
      <alignment horizontal="center" vertical="center"/>
    </xf>
    <xf numFmtId="0" fontId="103" fillId="0" borderId="20" xfId="0" applyFont="1" applyBorder="1" applyAlignment="1">
      <alignment horizontal="center" vertical="center"/>
    </xf>
    <xf numFmtId="0" fontId="94" fillId="0" borderId="139" xfId="0" applyFont="1" applyBorder="1" applyAlignment="1">
      <alignment horizontal="center" vertical="center"/>
    </xf>
    <xf numFmtId="0" fontId="94" fillId="0" borderId="141" xfId="0" applyFont="1" applyBorder="1" applyAlignment="1">
      <alignment horizontal="center" vertical="center"/>
    </xf>
    <xf numFmtId="0" fontId="94" fillId="0" borderId="98" xfId="0" applyFont="1" applyBorder="1" applyAlignment="1">
      <alignment horizontal="center" vertical="center" wrapText="1"/>
    </xf>
    <xf numFmtId="0" fontId="94" fillId="0" borderId="148" xfId="0" applyFont="1" applyBorder="1" applyAlignment="1">
      <alignment horizontal="center" vertical="center" wrapText="1"/>
    </xf>
    <xf numFmtId="0" fontId="94" fillId="0" borderId="180" xfId="0" applyFont="1" applyBorder="1" applyAlignment="1">
      <alignment horizontal="center" vertical="center" wrapText="1"/>
    </xf>
    <xf numFmtId="0" fontId="94" fillId="0" borderId="177" xfId="0" applyFont="1" applyBorder="1" applyAlignment="1">
      <alignment horizontal="center" vertical="center" wrapText="1"/>
    </xf>
    <xf numFmtId="0" fontId="94" fillId="0" borderId="181" xfId="0" applyFont="1" applyBorder="1" applyAlignment="1">
      <alignment horizontal="center" vertical="center" wrapText="1"/>
    </xf>
    <xf numFmtId="0" fontId="94" fillId="0" borderId="182" xfId="0" applyFont="1" applyBorder="1" applyAlignment="1">
      <alignment horizontal="center" vertical="center"/>
    </xf>
    <xf numFmtId="0" fontId="94" fillId="0" borderId="183" xfId="0" applyFont="1" applyBorder="1" applyAlignment="1">
      <alignment horizontal="center" vertical="center"/>
    </xf>
    <xf numFmtId="0" fontId="94" fillId="0" borderId="184" xfId="0" applyFont="1" applyBorder="1" applyAlignment="1">
      <alignment horizontal="center" vertical="center"/>
    </xf>
    <xf numFmtId="0" fontId="94" fillId="0" borderId="185" xfId="0" applyFont="1" applyBorder="1" applyAlignment="1">
      <alignment horizontal="center" vertical="top" wrapText="1"/>
    </xf>
    <xf numFmtId="0" fontId="94" fillId="0" borderId="186" xfId="0" applyFont="1" applyBorder="1" applyAlignment="1">
      <alignment horizontal="center" vertical="top" wrapText="1"/>
    </xf>
    <xf numFmtId="0" fontId="94" fillId="0" borderId="187" xfId="0" applyFont="1" applyBorder="1" applyAlignment="1">
      <alignment horizontal="center" vertical="top" wrapText="1"/>
    </xf>
    <xf numFmtId="0" fontId="102" fillId="0" borderId="93" xfId="0" applyFont="1" applyBorder="1" applyAlignment="1">
      <alignment horizontal="center" vertical="center"/>
    </xf>
    <xf numFmtId="0" fontId="102" fillId="0" borderId="62" xfId="0" applyFont="1" applyBorder="1" applyAlignment="1">
      <alignment horizontal="center" vertical="center"/>
    </xf>
    <xf numFmtId="0" fontId="102" fillId="0" borderId="136" xfId="0" applyFont="1" applyBorder="1" applyAlignment="1">
      <alignment horizontal="center" vertical="center"/>
    </xf>
    <xf numFmtId="0" fontId="94" fillId="0" borderId="69" xfId="0" applyFont="1" applyBorder="1" applyAlignment="1">
      <alignment horizontal="center" vertical="center" wrapText="1"/>
    </xf>
    <xf numFmtId="0" fontId="94" fillId="0" borderId="167" xfId="0" applyFont="1" applyBorder="1" applyAlignment="1">
      <alignment horizontal="center" vertical="center" wrapText="1"/>
    </xf>
    <xf numFmtId="0" fontId="104" fillId="28" borderId="174" xfId="0" applyFont="1" applyFill="1" applyBorder="1" applyAlignment="1">
      <alignment horizontal="center" vertical="center" wrapText="1"/>
    </xf>
    <xf numFmtId="0" fontId="94" fillId="28" borderId="174" xfId="0" applyFont="1" applyFill="1" applyBorder="1" applyAlignment="1">
      <alignment horizontal="center" vertical="center" wrapText="1"/>
    </xf>
    <xf numFmtId="0" fontId="94" fillId="0" borderId="16" xfId="0" applyFont="1" applyBorder="1" applyAlignment="1">
      <alignment horizontal="center" vertical="center"/>
    </xf>
    <xf numFmtId="0" fontId="94" fillId="0" borderId="85" xfId="0" applyFont="1" applyBorder="1" applyAlignment="1">
      <alignment horizontal="center" vertical="center"/>
    </xf>
    <xf numFmtId="0" fontId="94" fillId="28" borderId="175" xfId="0" applyFont="1" applyFill="1" applyBorder="1" applyAlignment="1">
      <alignment horizontal="center" vertical="center"/>
    </xf>
    <xf numFmtId="0" fontId="94" fillId="28" borderId="147" xfId="0" applyFont="1" applyFill="1" applyBorder="1" applyAlignment="1">
      <alignment horizontal="center" vertical="center"/>
    </xf>
    <xf numFmtId="0" fontId="94" fillId="28" borderId="68" xfId="0" applyFont="1" applyFill="1" applyBorder="1" applyAlignment="1">
      <alignment horizontal="center" vertical="center"/>
    </xf>
    <xf numFmtId="0" fontId="94" fillId="0" borderId="188" xfId="0" applyFont="1" applyBorder="1" applyAlignment="1">
      <alignment horizontal="center" vertical="center" wrapText="1"/>
    </xf>
    <xf numFmtId="0" fontId="94" fillId="0" borderId="189" xfId="0" applyFont="1" applyBorder="1" applyAlignment="1">
      <alignment horizontal="center" vertical="center" wrapText="1"/>
    </xf>
    <xf numFmtId="0" fontId="94" fillId="0" borderId="190" xfId="0" applyFont="1" applyBorder="1" applyAlignment="1">
      <alignment horizontal="center" vertical="center" wrapText="1"/>
    </xf>
    <xf numFmtId="0" fontId="94" fillId="0" borderId="138" xfId="0" applyFont="1" applyBorder="1" applyAlignment="1">
      <alignment horizontal="center" vertical="center" wrapText="1"/>
    </xf>
    <xf numFmtId="0" fontId="94" fillId="0" borderId="50" xfId="0" applyFont="1" applyBorder="1" applyAlignment="1">
      <alignment horizontal="center" vertical="center" wrapText="1"/>
    </xf>
    <xf numFmtId="0" fontId="94" fillId="0" borderId="53" xfId="0" applyFont="1" applyBorder="1" applyAlignment="1">
      <alignment horizontal="center" vertical="center" wrapText="1"/>
    </xf>
    <xf numFmtId="0" fontId="94" fillId="0" borderId="191" xfId="0" applyFont="1" applyBorder="1" applyAlignment="1">
      <alignment horizontal="left" vertical="top" wrapText="1"/>
    </xf>
    <xf numFmtId="0" fontId="94" fillId="0" borderId="192" xfId="0" applyFont="1" applyBorder="1" applyAlignment="1">
      <alignment horizontal="left" vertical="top" wrapText="1"/>
    </xf>
    <xf numFmtId="0" fontId="94" fillId="0" borderId="143" xfId="0" applyFont="1" applyBorder="1" applyAlignment="1">
      <alignment horizontal="center" vertical="center" wrapText="1"/>
    </xf>
    <xf numFmtId="3" fontId="94" fillId="28" borderId="193" xfId="0" applyNumberFormat="1" applyFont="1" applyFill="1" applyBorder="1" applyAlignment="1">
      <alignment horizontal="right" vertical="center" wrapText="1"/>
    </xf>
    <xf numFmtId="0" fontId="94" fillId="28" borderId="194" xfId="0" applyFont="1" applyFill="1" applyBorder="1" applyAlignment="1">
      <alignment horizontal="right" vertical="center" wrapText="1"/>
    </xf>
    <xf numFmtId="0" fontId="94" fillId="28" borderId="195" xfId="0" applyFont="1" applyFill="1" applyBorder="1" applyAlignment="1">
      <alignment horizontal="right" vertical="center" wrapText="1"/>
    </xf>
    <xf numFmtId="0" fontId="94" fillId="0" borderId="196" xfId="0" applyFont="1" applyBorder="1" applyAlignment="1">
      <alignment horizontal="left" vertical="top" wrapText="1"/>
    </xf>
    <xf numFmtId="0" fontId="94" fillId="0" borderId="197" xfId="0" applyFont="1" applyBorder="1" applyAlignment="1">
      <alignment horizontal="left" vertical="top" wrapText="1"/>
    </xf>
    <xf numFmtId="0" fontId="94" fillId="0" borderId="198" xfId="0" applyFont="1" applyBorder="1" applyAlignment="1">
      <alignment horizontal="left" vertical="top" wrapText="1"/>
    </xf>
    <xf numFmtId="3" fontId="104" fillId="28" borderId="199" xfId="0" applyNumberFormat="1" applyFont="1" applyFill="1" applyBorder="1" applyAlignment="1">
      <alignment horizontal="right" vertical="center" wrapText="1"/>
    </xf>
    <xf numFmtId="0" fontId="104" fillId="28" borderId="200" xfId="0" applyFont="1" applyFill="1" applyBorder="1" applyAlignment="1">
      <alignment horizontal="right" vertical="center" wrapText="1"/>
    </xf>
    <xf numFmtId="0" fontId="104" fillId="28" borderId="201" xfId="0" applyFont="1" applyFill="1" applyBorder="1" applyAlignment="1">
      <alignment horizontal="right" vertical="center" wrapText="1"/>
    </xf>
    <xf numFmtId="0" fontId="94" fillId="0" borderId="202" xfId="0" applyFont="1" applyBorder="1" applyAlignment="1">
      <alignment horizontal="left" vertical="top" wrapText="1"/>
    </xf>
    <xf numFmtId="0" fontId="94" fillId="0" borderId="203" xfId="0" applyFont="1" applyBorder="1" applyAlignment="1">
      <alignment horizontal="left" vertical="top" wrapText="1"/>
    </xf>
    <xf numFmtId="0" fontId="94" fillId="0" borderId="204" xfId="0" applyFont="1" applyBorder="1" applyAlignment="1">
      <alignment horizontal="left" vertical="top" wrapText="1"/>
    </xf>
    <xf numFmtId="0" fontId="94" fillId="0" borderId="205" xfId="0" applyFont="1" applyBorder="1" applyAlignment="1">
      <alignment horizontal="left" vertical="top" wrapText="1"/>
    </xf>
    <xf numFmtId="0" fontId="94" fillId="0" borderId="206" xfId="0" applyFont="1" applyBorder="1" applyAlignment="1">
      <alignment horizontal="left" vertical="top" wrapText="1"/>
    </xf>
    <xf numFmtId="0" fontId="105" fillId="33" borderId="0" xfId="0" applyFont="1" applyFill="1" applyBorder="1" applyAlignment="1">
      <alignment horizontal="left" vertical="center" wrapText="1"/>
    </xf>
    <xf numFmtId="0" fontId="94" fillId="0" borderId="207" xfId="0" applyFont="1" applyBorder="1" applyAlignment="1">
      <alignment horizontal="center" vertical="center" wrapText="1"/>
    </xf>
    <xf numFmtId="0" fontId="94" fillId="0" borderId="208" xfId="0" applyFont="1" applyBorder="1" applyAlignment="1">
      <alignment horizontal="center" vertical="center" wrapText="1"/>
    </xf>
    <xf numFmtId="0" fontId="94" fillId="0" borderId="209" xfId="0" applyFont="1" applyBorder="1" applyAlignment="1">
      <alignment horizontal="center" vertical="center" wrapText="1"/>
    </xf>
    <xf numFmtId="0" fontId="104" fillId="28" borderId="210" xfId="0" applyFont="1" applyFill="1" applyBorder="1" applyAlignment="1">
      <alignment horizontal="left" vertical="center"/>
    </xf>
    <xf numFmtId="0" fontId="104" fillId="28" borderId="211" xfId="0" applyFont="1" applyFill="1" applyBorder="1" applyAlignment="1">
      <alignment horizontal="left" vertical="center"/>
    </xf>
    <xf numFmtId="0" fontId="104" fillId="28" borderId="212" xfId="0" applyFont="1" applyFill="1" applyBorder="1" applyAlignment="1">
      <alignment horizontal="left" vertical="center"/>
    </xf>
    <xf numFmtId="0" fontId="94" fillId="0" borderId="174" xfId="0" applyFont="1" applyBorder="1" applyAlignment="1">
      <alignment horizontal="center" vertical="center" wrapText="1"/>
    </xf>
    <xf numFmtId="0" fontId="94" fillId="0" borderId="70" xfId="0" applyFont="1" applyBorder="1" applyAlignment="1">
      <alignment horizontal="center" vertical="center" wrapText="1"/>
    </xf>
    <xf numFmtId="0" fontId="94" fillId="0" borderId="168" xfId="0" applyFont="1" applyBorder="1" applyAlignment="1">
      <alignment horizontal="center" vertical="center" wrapText="1"/>
    </xf>
    <xf numFmtId="0" fontId="104" fillId="0" borderId="69" xfId="0" applyFont="1" applyBorder="1" applyAlignment="1">
      <alignment horizontal="center" vertical="center" wrapText="1"/>
    </xf>
    <xf numFmtId="0" fontId="104" fillId="0" borderId="167" xfId="0" applyFont="1" applyBorder="1" applyAlignment="1">
      <alignment horizontal="center" vertical="center" wrapText="1"/>
    </xf>
    <xf numFmtId="0" fontId="94" fillId="0" borderId="166" xfId="0" applyFont="1" applyBorder="1" applyAlignment="1">
      <alignment horizontal="center" vertical="center" wrapText="1"/>
    </xf>
    <xf numFmtId="0" fontId="94" fillId="0" borderId="20" xfId="0" applyFont="1" applyBorder="1" applyAlignment="1">
      <alignment horizontal="center" vertical="center" wrapText="1"/>
    </xf>
    <xf numFmtId="0" fontId="94" fillId="0" borderId="99"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210" xfId="0" applyFont="1" applyBorder="1" applyAlignment="1">
      <alignment horizontal="left" vertical="center"/>
    </xf>
    <xf numFmtId="0" fontId="104" fillId="0" borderId="211" xfId="0" applyFont="1" applyBorder="1" applyAlignment="1">
      <alignment horizontal="left" vertical="center"/>
    </xf>
    <xf numFmtId="0" fontId="104" fillId="0" borderId="212" xfId="0" applyFont="1" applyBorder="1" applyAlignment="1">
      <alignment horizontal="left" vertical="center"/>
    </xf>
    <xf numFmtId="0" fontId="104" fillId="36" borderId="175" xfId="0" applyFont="1" applyFill="1" applyBorder="1" applyAlignment="1">
      <alignment horizontal="left" vertical="center" wrapText="1"/>
    </xf>
    <xf numFmtId="0" fontId="104" fillId="36" borderId="68" xfId="0" applyFont="1" applyFill="1" applyBorder="1" applyAlignment="1">
      <alignment horizontal="left" vertical="center" wrapText="1"/>
    </xf>
    <xf numFmtId="0" fontId="104" fillId="36" borderId="98" xfId="0" applyFont="1" applyFill="1" applyBorder="1" applyAlignment="1">
      <alignment horizontal="left" vertical="center" wrapText="1"/>
    </xf>
    <xf numFmtId="0" fontId="104" fillId="36" borderId="147" xfId="0" applyFont="1" applyFill="1" applyBorder="1" applyAlignment="1">
      <alignment horizontal="left" vertical="center" wrapText="1"/>
    </xf>
    <xf numFmtId="0" fontId="94" fillId="0" borderId="213" xfId="0" applyFont="1" applyBorder="1" applyAlignment="1">
      <alignment horizontal="center" vertical="center" wrapText="1"/>
    </xf>
    <xf numFmtId="0" fontId="94" fillId="0" borderId="211" xfId="0" applyFont="1" applyBorder="1" applyAlignment="1">
      <alignment horizontal="center" vertical="center" wrapText="1"/>
    </xf>
    <xf numFmtId="0" fontId="94" fillId="0" borderId="214" xfId="0" applyFont="1" applyBorder="1" applyAlignment="1">
      <alignment horizontal="center" vertical="center" wrapText="1"/>
    </xf>
    <xf numFmtId="3" fontId="104" fillId="36" borderId="98" xfId="0" applyNumberFormat="1" applyFont="1" applyFill="1" applyBorder="1" applyAlignment="1">
      <alignment horizontal="center" vertical="center" wrapText="1"/>
    </xf>
    <xf numFmtId="3" fontId="104" fillId="36" borderId="147" xfId="0" applyNumberFormat="1" applyFont="1" applyFill="1" applyBorder="1" applyAlignment="1">
      <alignment horizontal="center" vertical="center" wrapText="1"/>
    </xf>
    <xf numFmtId="3" fontId="104" fillId="36" borderId="68" xfId="0" applyNumberFormat="1" applyFont="1" applyFill="1" applyBorder="1" applyAlignment="1">
      <alignment horizontal="center" vertical="center" wrapText="1"/>
    </xf>
    <xf numFmtId="182" fontId="104" fillId="36" borderId="98" xfId="0" applyNumberFormat="1" applyFont="1" applyFill="1" applyBorder="1" applyAlignment="1">
      <alignment horizontal="center" vertical="center" wrapText="1"/>
    </xf>
    <xf numFmtId="182" fontId="104" fillId="36" borderId="148" xfId="0" applyNumberFormat="1" applyFont="1" applyFill="1" applyBorder="1" applyAlignment="1">
      <alignment horizontal="center" vertical="center" wrapText="1"/>
    </xf>
    <xf numFmtId="0" fontId="104" fillId="36" borderId="174" xfId="0" applyFont="1" applyFill="1" applyBorder="1" applyAlignment="1">
      <alignment horizontal="left" vertical="center" wrapText="1"/>
    </xf>
    <xf numFmtId="0" fontId="104" fillId="36" borderId="70" xfId="0" applyFont="1" applyFill="1" applyBorder="1" applyAlignment="1">
      <alignment horizontal="left" vertical="center" wrapText="1"/>
    </xf>
    <xf numFmtId="0" fontId="104" fillId="36" borderId="69" xfId="0" applyFont="1" applyFill="1" applyBorder="1" applyAlignment="1">
      <alignment horizontal="left" vertical="center" wrapText="1"/>
    </xf>
    <xf numFmtId="0" fontId="104" fillId="36" borderId="168" xfId="0" applyFont="1" applyFill="1" applyBorder="1" applyAlignment="1">
      <alignment horizontal="left" vertical="center" wrapText="1"/>
    </xf>
    <xf numFmtId="3" fontId="104" fillId="36" borderId="69" xfId="0" applyNumberFormat="1" applyFont="1" applyFill="1" applyBorder="1" applyAlignment="1">
      <alignment horizontal="center" vertical="center" wrapText="1"/>
    </xf>
    <xf numFmtId="3" fontId="104" fillId="36" borderId="168" xfId="0" applyNumberFormat="1" applyFont="1" applyFill="1" applyBorder="1" applyAlignment="1">
      <alignment horizontal="center" vertical="center" wrapText="1"/>
    </xf>
    <xf numFmtId="3" fontId="104" fillId="36" borderId="70" xfId="0" applyNumberFormat="1" applyFont="1" applyFill="1" applyBorder="1" applyAlignment="1">
      <alignment horizontal="center" vertical="center" wrapText="1"/>
    </xf>
    <xf numFmtId="182" fontId="104" fillId="36" borderId="69" xfId="0" applyNumberFormat="1" applyFont="1" applyFill="1" applyBorder="1" applyAlignment="1">
      <alignment horizontal="center" vertical="center" wrapText="1"/>
    </xf>
    <xf numFmtId="182" fontId="104" fillId="36" borderId="167" xfId="0" applyNumberFormat="1" applyFont="1" applyFill="1" applyBorder="1" applyAlignment="1">
      <alignment horizontal="center" vertical="center" wrapText="1"/>
    </xf>
    <xf numFmtId="0" fontId="104" fillId="28" borderId="215" xfId="0" applyFont="1" applyFill="1" applyBorder="1" applyAlignment="1">
      <alignment horizontal="left" vertical="center"/>
    </xf>
    <xf numFmtId="0" fontId="103" fillId="28" borderId="216" xfId="0" applyFont="1" applyFill="1" applyBorder="1" applyAlignment="1">
      <alignment horizontal="center" vertical="center" textRotation="180"/>
    </xf>
    <xf numFmtId="0" fontId="103" fillId="28" borderId="217" xfId="0" applyFont="1" applyFill="1" applyBorder="1" applyAlignment="1">
      <alignment horizontal="center" vertical="center" textRotation="180"/>
    </xf>
    <xf numFmtId="0" fontId="103" fillId="28" borderId="23" xfId="0" applyFont="1" applyFill="1" applyBorder="1" applyAlignment="1">
      <alignment horizontal="center" vertical="center" textRotation="180"/>
    </xf>
    <xf numFmtId="3" fontId="104" fillId="28" borderId="193" xfId="0" applyNumberFormat="1" applyFont="1" applyFill="1" applyBorder="1" applyAlignment="1">
      <alignment horizontal="right" vertical="center" wrapText="1"/>
    </xf>
    <xf numFmtId="0" fontId="104" fillId="28" borderId="194" xfId="0" applyFont="1" applyFill="1" applyBorder="1" applyAlignment="1">
      <alignment horizontal="right" vertical="center" wrapText="1"/>
    </xf>
    <xf numFmtId="0" fontId="104" fillId="28" borderId="195" xfId="0" applyFont="1" applyFill="1" applyBorder="1" applyAlignment="1">
      <alignment horizontal="right" vertical="center" wrapText="1"/>
    </xf>
    <xf numFmtId="0" fontId="9" fillId="0" borderId="119" xfId="63" applyFont="1" applyBorder="1" applyAlignment="1">
      <alignment horizontal="center" vertical="center" wrapText="1"/>
      <protection/>
    </xf>
    <xf numFmtId="0" fontId="9" fillId="0" borderId="94" xfId="63" applyFont="1" applyBorder="1" applyAlignment="1">
      <alignment horizontal="center" vertical="center" wrapText="1"/>
      <protection/>
    </xf>
    <xf numFmtId="0" fontId="9" fillId="0" borderId="120" xfId="63" applyFont="1" applyBorder="1" applyAlignment="1">
      <alignment horizontal="center" vertical="center" wrapText="1"/>
      <protection/>
    </xf>
    <xf numFmtId="0" fontId="31" fillId="33" borderId="0" xfId="63" applyFont="1" applyFill="1" applyAlignment="1">
      <alignment horizontal="center" vertical="center" wrapText="1"/>
      <protection/>
    </xf>
    <xf numFmtId="0" fontId="31" fillId="33" borderId="0" xfId="63" applyFont="1" applyFill="1" applyAlignment="1">
      <alignment horizontal="center" vertical="center"/>
      <protection/>
    </xf>
    <xf numFmtId="0" fontId="91" fillId="33" borderId="93" xfId="62" applyFont="1" applyFill="1" applyBorder="1" applyAlignment="1">
      <alignment horizontal="center" vertical="center"/>
      <protection/>
    </xf>
    <xf numFmtId="0" fontId="91" fillId="33" borderId="62" xfId="62" applyFont="1" applyFill="1" applyBorder="1" applyAlignment="1">
      <alignment horizontal="center" vertical="center"/>
      <protection/>
    </xf>
    <xf numFmtId="0" fontId="92" fillId="28" borderId="137" xfId="62" applyFont="1" applyFill="1" applyBorder="1" applyAlignment="1">
      <alignment horizontal="center" vertical="center"/>
      <protection/>
    </xf>
    <xf numFmtId="0" fontId="92" fillId="28" borderId="15" xfId="62" applyFont="1" applyFill="1" applyBorder="1" applyAlignment="1">
      <alignment horizontal="center" vertical="center"/>
      <protection/>
    </xf>
    <xf numFmtId="0" fontId="92" fillId="28" borderId="135" xfId="62" applyFont="1" applyFill="1" applyBorder="1" applyAlignment="1">
      <alignment horizontal="center" vertical="center"/>
      <protection/>
    </xf>
    <xf numFmtId="0" fontId="92" fillId="28" borderId="62" xfId="62" applyFont="1" applyFill="1" applyBorder="1" applyAlignment="1">
      <alignment horizontal="center" vertical="center"/>
      <protection/>
    </xf>
    <xf numFmtId="0" fontId="92" fillId="28" borderId="136" xfId="62" applyFont="1" applyFill="1" applyBorder="1" applyAlignment="1">
      <alignment horizontal="center" vertical="center"/>
      <protection/>
    </xf>
    <xf numFmtId="0" fontId="9" fillId="0" borderId="218" xfId="63" applyFont="1" applyBorder="1" applyAlignment="1">
      <alignment horizontal="center" vertical="center" wrapText="1"/>
      <protection/>
    </xf>
    <xf numFmtId="0" fontId="9" fillId="0" borderId="219" xfId="63" applyFont="1" applyBorder="1" applyAlignment="1">
      <alignment horizontal="center" vertical="center" wrapText="1"/>
      <protection/>
    </xf>
    <xf numFmtId="0" fontId="117" fillId="28" borderId="62" xfId="62" applyFont="1" applyFill="1" applyBorder="1" applyAlignment="1">
      <alignment horizontal="center" vertical="center"/>
      <protection/>
    </xf>
    <xf numFmtId="0" fontId="117" fillId="28" borderId="136"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10"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externalLink" Target="externalLinks/externalLink4.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11</xdr:row>
      <xdr:rowOff>190500</xdr:rowOff>
    </xdr:from>
    <xdr:to>
      <xdr:col>12</xdr:col>
      <xdr:colOff>361950</xdr:colOff>
      <xdr:row>14</xdr:row>
      <xdr:rowOff>171450</xdr:rowOff>
    </xdr:to>
    <xdr:sp>
      <xdr:nvSpPr>
        <xdr:cNvPr id="1" name="角丸四角形吹き出し 439"/>
        <xdr:cNvSpPr>
          <a:spLocks/>
        </xdr:cNvSpPr>
      </xdr:nvSpPr>
      <xdr:spPr>
        <a:xfrm>
          <a:off x="6172200" y="2219325"/>
          <a:ext cx="1304925" cy="733425"/>
        </a:xfrm>
        <a:prstGeom prst="wedgeRoundRectCallout">
          <a:avLst>
            <a:gd name="adj1" fmla="val -137226"/>
            <a:gd name="adj2" fmla="val 41356"/>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事業の窓口となる方</a:t>
          </a:r>
          <a:r>
            <a:rPr lang="en-US" cap="none" sz="900" b="0" i="0" u="none" baseline="0">
              <a:solidFill>
                <a:srgbClr val="000000"/>
              </a:solidFill>
            </a:rPr>
            <a:t>を記載してください。</a:t>
          </a:r>
        </a:p>
      </xdr:txBody>
    </xdr:sp>
    <xdr:clientData/>
  </xdr:twoCellAnchor>
  <xdr:twoCellAnchor>
    <xdr:from>
      <xdr:col>4</xdr:col>
      <xdr:colOff>85725</xdr:colOff>
      <xdr:row>27</xdr:row>
      <xdr:rowOff>276225</xdr:rowOff>
    </xdr:from>
    <xdr:to>
      <xdr:col>7</xdr:col>
      <xdr:colOff>685800</xdr:colOff>
      <xdr:row>29</xdr:row>
      <xdr:rowOff>161925</xdr:rowOff>
    </xdr:to>
    <xdr:sp>
      <xdr:nvSpPr>
        <xdr:cNvPr id="2" name="角丸四角形吹き出し 439"/>
        <xdr:cNvSpPr>
          <a:spLocks/>
        </xdr:cNvSpPr>
      </xdr:nvSpPr>
      <xdr:spPr>
        <a:xfrm>
          <a:off x="1743075" y="6696075"/>
          <a:ext cx="2647950" cy="533400"/>
        </a:xfrm>
        <a:prstGeom prst="wedgeRoundRectCallout">
          <a:avLst>
            <a:gd name="adj1" fmla="val -37203"/>
            <a:gd name="adj2" fmla="val -270680"/>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・様式第１（別紙２）に記載している「事業番号」「補助事業の名称」を記載してください。</a:t>
          </a:r>
        </a:p>
      </xdr:txBody>
    </xdr:sp>
    <xdr:clientData/>
  </xdr:twoCellAnchor>
  <xdr:twoCellAnchor>
    <xdr:from>
      <xdr:col>7</xdr:col>
      <xdr:colOff>581025</xdr:colOff>
      <xdr:row>40</xdr:row>
      <xdr:rowOff>161925</xdr:rowOff>
    </xdr:from>
    <xdr:to>
      <xdr:col>11</xdr:col>
      <xdr:colOff>28575</xdr:colOff>
      <xdr:row>42</xdr:row>
      <xdr:rowOff>38100</xdr:rowOff>
    </xdr:to>
    <xdr:sp>
      <xdr:nvSpPr>
        <xdr:cNvPr id="3" name="角丸四角形吹き出し 439"/>
        <xdr:cNvSpPr>
          <a:spLocks/>
        </xdr:cNvSpPr>
      </xdr:nvSpPr>
      <xdr:spPr>
        <a:xfrm>
          <a:off x="4286250" y="10791825"/>
          <a:ext cx="2524125" cy="523875"/>
        </a:xfrm>
        <a:prstGeom prst="wedgeRoundRectCallout">
          <a:avLst>
            <a:gd name="adj1" fmla="val 50527"/>
            <a:gd name="adj2" fmla="val 14279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補助金額の合計、事業件数の合計を記載して下さい。</a:t>
          </a:r>
        </a:p>
      </xdr:txBody>
    </xdr:sp>
    <xdr:clientData/>
  </xdr:twoCellAnchor>
  <xdr:twoCellAnchor>
    <xdr:from>
      <xdr:col>10</xdr:col>
      <xdr:colOff>161925</xdr:colOff>
      <xdr:row>0</xdr:row>
      <xdr:rowOff>95250</xdr:rowOff>
    </xdr:from>
    <xdr:to>
      <xdr:col>12</xdr:col>
      <xdr:colOff>533400</xdr:colOff>
      <xdr:row>3</xdr:row>
      <xdr:rowOff>66675</xdr:rowOff>
    </xdr:to>
    <xdr:sp>
      <xdr:nvSpPr>
        <xdr:cNvPr id="4" name="正方形/長方形 5"/>
        <xdr:cNvSpPr>
          <a:spLocks/>
        </xdr:cNvSpPr>
      </xdr:nvSpPr>
      <xdr:spPr>
        <a:xfrm>
          <a:off x="6448425" y="9525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7</xdr:row>
      <xdr:rowOff>228600</xdr:rowOff>
    </xdr:from>
    <xdr:to>
      <xdr:col>8</xdr:col>
      <xdr:colOff>276225</xdr:colOff>
      <xdr:row>7</xdr:row>
      <xdr:rowOff>1257300</xdr:rowOff>
    </xdr:to>
    <xdr:sp>
      <xdr:nvSpPr>
        <xdr:cNvPr id="1" name="正方形/長方形 1"/>
        <xdr:cNvSpPr>
          <a:spLocks/>
        </xdr:cNvSpPr>
      </xdr:nvSpPr>
      <xdr:spPr>
        <a:xfrm>
          <a:off x="857250" y="1981200"/>
          <a:ext cx="4819650" cy="1028700"/>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別紙１－１に係る注意事項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図表等があれば別添とし、欄内にはテキストのみとすること。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自治体以外（一部事務組合など）についても同様に記載すること。</a:t>
          </a:r>
          <a:r>
            <a:rPr lang="en-US" cap="none" sz="1100" b="0" i="0" u="none" baseline="0">
              <a:solidFill>
                <a:srgbClr val="000000"/>
              </a:solidFill>
              <a:latin typeface="Calibri"/>
              <a:ea typeface="Calibri"/>
              <a:cs typeface="Calibri"/>
            </a:rPr>
            <a:t>
</a:t>
          </a:r>
        </a:p>
      </xdr:txBody>
    </xdr:sp>
    <xdr:clientData/>
  </xdr:twoCellAnchor>
  <xdr:twoCellAnchor>
    <xdr:from>
      <xdr:col>8</xdr:col>
      <xdr:colOff>228600</xdr:colOff>
      <xdr:row>0</xdr:row>
      <xdr:rowOff>66675</xdr:rowOff>
    </xdr:from>
    <xdr:to>
      <xdr:col>9</xdr:col>
      <xdr:colOff>685800</xdr:colOff>
      <xdr:row>2</xdr:row>
      <xdr:rowOff>57150</xdr:rowOff>
    </xdr:to>
    <xdr:sp>
      <xdr:nvSpPr>
        <xdr:cNvPr id="2" name="正方形/長方形 2"/>
        <xdr:cNvSpPr>
          <a:spLocks/>
        </xdr:cNvSpPr>
      </xdr:nvSpPr>
      <xdr:spPr>
        <a:xfrm>
          <a:off x="5629275" y="66675"/>
          <a:ext cx="1200150" cy="33337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581025</xdr:colOff>
      <xdr:row>0</xdr:row>
      <xdr:rowOff>180975</xdr:rowOff>
    </xdr:from>
    <xdr:to>
      <xdr:col>8</xdr:col>
      <xdr:colOff>838200</xdr:colOff>
      <xdr:row>1</xdr:row>
      <xdr:rowOff>200025</xdr:rowOff>
    </xdr:to>
    <xdr:sp>
      <xdr:nvSpPr>
        <xdr:cNvPr id="1" name="正方形/長方形 1"/>
        <xdr:cNvSpPr>
          <a:spLocks/>
        </xdr:cNvSpPr>
      </xdr:nvSpPr>
      <xdr:spPr>
        <a:xfrm>
          <a:off x="9315450" y="180975"/>
          <a:ext cx="1266825"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447675</xdr:colOff>
      <xdr:row>2</xdr:row>
      <xdr:rowOff>66675</xdr:rowOff>
    </xdr:from>
    <xdr:to>
      <xdr:col>10</xdr:col>
      <xdr:colOff>923925</xdr:colOff>
      <xdr:row>8</xdr:row>
      <xdr:rowOff>0</xdr:rowOff>
    </xdr:to>
    <xdr:sp>
      <xdr:nvSpPr>
        <xdr:cNvPr id="1" name="角丸四角形吹き出し 2"/>
        <xdr:cNvSpPr>
          <a:spLocks/>
        </xdr:cNvSpPr>
      </xdr:nvSpPr>
      <xdr:spPr>
        <a:xfrm>
          <a:off x="6886575" y="923925"/>
          <a:ext cx="1838325" cy="1323975"/>
        </a:xfrm>
        <a:prstGeom prst="wedgeRoundRectCallout">
          <a:avLst>
            <a:gd name="adj1" fmla="val -208967"/>
            <a:gd name="adj2" fmla="val 7014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7</xdr:col>
      <xdr:colOff>323850</xdr:colOff>
      <xdr:row>9</xdr:row>
      <xdr:rowOff>57150</xdr:rowOff>
    </xdr:from>
    <xdr:to>
      <xdr:col>8</xdr:col>
      <xdr:colOff>704850</xdr:colOff>
      <xdr:row>10</xdr:row>
      <xdr:rowOff>228600</xdr:rowOff>
    </xdr:to>
    <xdr:sp>
      <xdr:nvSpPr>
        <xdr:cNvPr id="2" name="角丸四角形吹き出し 3"/>
        <xdr:cNvSpPr>
          <a:spLocks/>
        </xdr:cNvSpPr>
      </xdr:nvSpPr>
      <xdr:spPr>
        <a:xfrm>
          <a:off x="6076950" y="2667000"/>
          <a:ext cx="1066800" cy="361950"/>
        </a:xfrm>
        <a:prstGeom prst="wedgeRoundRectCallout">
          <a:avLst>
            <a:gd name="adj1" fmla="val 97111"/>
            <a:gd name="adj2" fmla="val -8095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7</xdr:col>
      <xdr:colOff>209550</xdr:colOff>
      <xdr:row>44</xdr:row>
      <xdr:rowOff>523875</xdr:rowOff>
    </xdr:from>
    <xdr:to>
      <xdr:col>10</xdr:col>
      <xdr:colOff>428625</xdr:colOff>
      <xdr:row>45</xdr:row>
      <xdr:rowOff>133350</xdr:rowOff>
    </xdr:to>
    <xdr:sp>
      <xdr:nvSpPr>
        <xdr:cNvPr id="3" name="角丸四角形吹き出し 4"/>
        <xdr:cNvSpPr>
          <a:spLocks/>
        </xdr:cNvSpPr>
      </xdr:nvSpPr>
      <xdr:spPr>
        <a:xfrm>
          <a:off x="5962650" y="13925550"/>
          <a:ext cx="2266950" cy="361950"/>
        </a:xfrm>
        <a:prstGeom prst="wedgeRoundRectCallout">
          <a:avLst>
            <a:gd name="adj1" fmla="val -22550"/>
            <a:gd name="adj2" fmla="val -797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p>
      </xdr:txBody>
    </xdr:sp>
    <xdr:clientData/>
  </xdr:twoCellAnchor>
  <xdr:twoCellAnchor>
    <xdr:from>
      <xdr:col>9</xdr:col>
      <xdr:colOff>285750</xdr:colOff>
      <xdr:row>0</xdr:row>
      <xdr:rowOff>114300</xdr:rowOff>
    </xdr:from>
    <xdr:to>
      <xdr:col>10</xdr:col>
      <xdr:colOff>885825</xdr:colOff>
      <xdr:row>1</xdr:row>
      <xdr:rowOff>333375</xdr:rowOff>
    </xdr:to>
    <xdr:sp>
      <xdr:nvSpPr>
        <xdr:cNvPr id="4" name="正方形/長方形 5"/>
        <xdr:cNvSpPr>
          <a:spLocks/>
        </xdr:cNvSpPr>
      </xdr:nvSpPr>
      <xdr:spPr>
        <a:xfrm>
          <a:off x="7486650" y="11430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13</xdr:row>
      <xdr:rowOff>152400</xdr:rowOff>
    </xdr:from>
    <xdr:to>
      <xdr:col>10</xdr:col>
      <xdr:colOff>942975</xdr:colOff>
      <xdr:row>34</xdr:row>
      <xdr:rowOff>152400</xdr:rowOff>
    </xdr:to>
    <xdr:sp>
      <xdr:nvSpPr>
        <xdr:cNvPr id="1" name="角丸四角形 10"/>
        <xdr:cNvSpPr>
          <a:spLocks/>
        </xdr:cNvSpPr>
      </xdr:nvSpPr>
      <xdr:spPr>
        <a:xfrm>
          <a:off x="123825" y="3781425"/>
          <a:ext cx="8620125" cy="7239000"/>
        </a:xfrm>
        <a:prstGeom prst="roundRect">
          <a:avLst/>
        </a:prstGeom>
        <a:solidFill>
          <a:srgbClr val="C6D9F1">
            <a:alpha val="43000"/>
          </a:srgbClr>
        </a:solidFill>
        <a:ln w="25400" cmpd="sng">
          <a:solidFill>
            <a:srgbClr val="385D8A"/>
          </a:solidFill>
          <a:headEnd type="none"/>
          <a:tailEnd type="none"/>
        </a:ln>
      </xdr:spPr>
      <xdr:txBody>
        <a:bodyPr vertOverflow="clip" wrap="square"/>
        <a:p>
          <a:pPr algn="ctr">
            <a:defRPr/>
          </a:pPr>
          <a:r>
            <a:rPr lang="en-US" cap="none" sz="1400" b="1" i="0" u="none" baseline="0">
              <a:solidFill>
                <a:srgbClr val="000000"/>
              </a:solidFill>
            </a:rPr>
            <a:t>※</a:t>
          </a:r>
          <a:r>
            <a:rPr lang="en-US" cap="none" sz="1400" b="1" i="0" u="none" baseline="0">
              <a:solidFill>
                <a:srgbClr val="000000"/>
              </a:solidFill>
            </a:rPr>
            <a:t>太陽光発電以外の発電設備を導入する場合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様式については自由記載とする</a:t>
          </a:r>
          <a:r>
            <a:rPr lang="en-US" cap="none" sz="1400" b="1" i="0" u="none" baseline="0">
              <a:solidFill>
                <a:srgbClr val="000000"/>
              </a:solidFill>
            </a:rPr>
            <a:t>
</a:t>
          </a:r>
          <a:r>
            <a:rPr lang="en-US" cap="none" sz="1400" b="1" i="0" u="none" baseline="0">
              <a:solidFill>
                <a:srgbClr val="000000"/>
              </a:solidFill>
            </a:rPr>
            <a:t>ただし、特定負荷（想定される消費電力）より、合理的な発電規模を算出すること</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35</xdr:row>
      <xdr:rowOff>38100</xdr:rowOff>
    </xdr:from>
    <xdr:to>
      <xdr:col>10</xdr:col>
      <xdr:colOff>828675</xdr:colOff>
      <xdr:row>38</xdr:row>
      <xdr:rowOff>47625</xdr:rowOff>
    </xdr:to>
    <xdr:sp>
      <xdr:nvSpPr>
        <xdr:cNvPr id="1" name="角丸四角形吹き出し 4"/>
        <xdr:cNvSpPr>
          <a:spLocks/>
        </xdr:cNvSpPr>
      </xdr:nvSpPr>
      <xdr:spPr>
        <a:xfrm>
          <a:off x="6381750" y="11268075"/>
          <a:ext cx="2247900" cy="1019175"/>
        </a:xfrm>
        <a:prstGeom prst="wedgeRoundRectCallout">
          <a:avLst>
            <a:gd name="adj1" fmla="val -67328"/>
            <a:gd name="adj2" fmla="val 3342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既存再エネ設備がある場合は別紙２－１－１同様、差し引くこと</a:t>
          </a:r>
        </a:p>
      </xdr:txBody>
    </xdr:sp>
    <xdr:clientData/>
  </xdr:twoCellAnchor>
  <xdr:twoCellAnchor>
    <xdr:from>
      <xdr:col>6</xdr:col>
      <xdr:colOff>762000</xdr:colOff>
      <xdr:row>1</xdr:row>
      <xdr:rowOff>419100</xdr:rowOff>
    </xdr:from>
    <xdr:to>
      <xdr:col>8</xdr:col>
      <xdr:colOff>657225</xdr:colOff>
      <xdr:row>7</xdr:row>
      <xdr:rowOff>9525</xdr:rowOff>
    </xdr:to>
    <xdr:sp>
      <xdr:nvSpPr>
        <xdr:cNvPr id="2" name="角丸四角形吹き出し 6"/>
        <xdr:cNvSpPr>
          <a:spLocks/>
        </xdr:cNvSpPr>
      </xdr:nvSpPr>
      <xdr:spPr>
        <a:xfrm>
          <a:off x="5314950" y="600075"/>
          <a:ext cx="1781175" cy="1314450"/>
        </a:xfrm>
        <a:prstGeom prst="wedgeRoundRectCallout">
          <a:avLst>
            <a:gd name="adj1" fmla="val -129814"/>
            <a:gd name="adj2" fmla="val 8287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5</xdr:col>
      <xdr:colOff>66675</xdr:colOff>
      <xdr:row>1</xdr:row>
      <xdr:rowOff>638175</xdr:rowOff>
    </xdr:from>
    <xdr:to>
      <xdr:col>6</xdr:col>
      <xdr:colOff>533400</xdr:colOff>
      <xdr:row>8</xdr:row>
      <xdr:rowOff>76200</xdr:rowOff>
    </xdr:to>
    <xdr:grpSp>
      <xdr:nvGrpSpPr>
        <xdr:cNvPr id="3" name="グループ化 9"/>
        <xdr:cNvGrpSpPr>
          <a:grpSpLocks/>
        </xdr:cNvGrpSpPr>
      </xdr:nvGrpSpPr>
      <xdr:grpSpPr>
        <a:xfrm>
          <a:off x="3657600" y="819150"/>
          <a:ext cx="1428750" cy="1419225"/>
          <a:chOff x="4471147" y="825802"/>
          <a:chExt cx="1624853" cy="2374277"/>
        </a:xfrm>
        <a:solidFill>
          <a:srgbClr val="FFFFFF"/>
        </a:solidFill>
      </xdr:grpSpPr>
      <xdr:sp>
        <xdr:nvSpPr>
          <xdr:cNvPr id="4" name="角丸四角形 10"/>
          <xdr:cNvSpPr>
            <a:spLocks/>
          </xdr:cNvSpPr>
        </xdr:nvSpPr>
        <xdr:spPr>
          <a:xfrm>
            <a:off x="4471147" y="825802"/>
            <a:ext cx="1624853" cy="105180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5" name="直線矢印コネクタ 12"/>
          <xdr:cNvSpPr>
            <a:spLocks/>
          </xdr:cNvSpPr>
        </xdr:nvSpPr>
        <xdr:spPr>
          <a:xfrm flipH="1">
            <a:off x="5269356" y="1877607"/>
            <a:ext cx="19092" cy="1322472"/>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5</xdr:col>
      <xdr:colOff>371475</xdr:colOff>
      <xdr:row>5</xdr:row>
      <xdr:rowOff>38100</xdr:rowOff>
    </xdr:from>
    <xdr:to>
      <xdr:col>5</xdr:col>
      <xdr:colOff>381000</xdr:colOff>
      <xdr:row>11</xdr:row>
      <xdr:rowOff>76200</xdr:rowOff>
    </xdr:to>
    <xdr:sp>
      <xdr:nvSpPr>
        <xdr:cNvPr id="6" name="直線矢印コネクタ 14"/>
        <xdr:cNvSpPr>
          <a:spLocks/>
        </xdr:cNvSpPr>
      </xdr:nvSpPr>
      <xdr:spPr>
        <a:xfrm>
          <a:off x="3962400" y="1400175"/>
          <a:ext cx="9525" cy="1685925"/>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257175</xdr:colOff>
      <xdr:row>0</xdr:row>
      <xdr:rowOff>133350</xdr:rowOff>
    </xdr:from>
    <xdr:to>
      <xdr:col>10</xdr:col>
      <xdr:colOff>857250</xdr:colOff>
      <xdr:row>1</xdr:row>
      <xdr:rowOff>352425</xdr:rowOff>
    </xdr:to>
    <xdr:sp>
      <xdr:nvSpPr>
        <xdr:cNvPr id="7" name="正方形/長方形 13"/>
        <xdr:cNvSpPr>
          <a:spLocks/>
        </xdr:cNvSpPr>
      </xdr:nvSpPr>
      <xdr:spPr>
        <a:xfrm>
          <a:off x="7458075" y="13335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7</xdr:col>
      <xdr:colOff>180975</xdr:colOff>
      <xdr:row>9</xdr:row>
      <xdr:rowOff>85725</xdr:rowOff>
    </xdr:from>
    <xdr:to>
      <xdr:col>8</xdr:col>
      <xdr:colOff>438150</xdr:colOff>
      <xdr:row>11</xdr:row>
      <xdr:rowOff>57150</xdr:rowOff>
    </xdr:to>
    <xdr:sp>
      <xdr:nvSpPr>
        <xdr:cNvPr id="8" name="角丸四角形吹き出し 16"/>
        <xdr:cNvSpPr>
          <a:spLocks/>
        </xdr:cNvSpPr>
      </xdr:nvSpPr>
      <xdr:spPr>
        <a:xfrm>
          <a:off x="5934075" y="2609850"/>
          <a:ext cx="942975" cy="457200"/>
        </a:xfrm>
        <a:prstGeom prst="wedgeRoundRectCallout">
          <a:avLst>
            <a:gd name="adj1" fmla="val 109564"/>
            <a:gd name="adj2" fmla="val -10819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8</xdr:row>
      <xdr:rowOff>304800</xdr:rowOff>
    </xdr:from>
    <xdr:to>
      <xdr:col>7</xdr:col>
      <xdr:colOff>342900</xdr:colOff>
      <xdr:row>10</xdr:row>
      <xdr:rowOff>200025</xdr:rowOff>
    </xdr:to>
    <xdr:sp>
      <xdr:nvSpPr>
        <xdr:cNvPr id="1" name="角丸四角形吹き出し 6"/>
        <xdr:cNvSpPr>
          <a:spLocks/>
        </xdr:cNvSpPr>
      </xdr:nvSpPr>
      <xdr:spPr>
        <a:xfrm>
          <a:off x="4886325" y="2514600"/>
          <a:ext cx="1209675" cy="447675"/>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a:t>
          </a:r>
          <a:r>
            <a:rPr lang="en-US" cap="none" sz="1100" b="0" i="0" u="none" baseline="0">
              <a:solidFill>
                <a:srgbClr val="000000"/>
              </a:solidFill>
            </a:rPr>
            <a:t>記述</a:t>
          </a:r>
        </a:p>
      </xdr:txBody>
    </xdr:sp>
    <xdr:clientData/>
  </xdr:twoCellAnchor>
  <xdr:twoCellAnchor>
    <xdr:from>
      <xdr:col>6</xdr:col>
      <xdr:colOff>314325</xdr:colOff>
      <xdr:row>15</xdr:row>
      <xdr:rowOff>0</xdr:rowOff>
    </xdr:from>
    <xdr:to>
      <xdr:col>7</xdr:col>
      <xdr:colOff>323850</xdr:colOff>
      <xdr:row>16</xdr:row>
      <xdr:rowOff>247650</xdr:rowOff>
    </xdr:to>
    <xdr:sp>
      <xdr:nvSpPr>
        <xdr:cNvPr id="2" name="角丸四角形吹き出し 7"/>
        <xdr:cNvSpPr>
          <a:spLocks/>
        </xdr:cNvSpPr>
      </xdr:nvSpPr>
      <xdr:spPr>
        <a:xfrm>
          <a:off x="4867275" y="4562475"/>
          <a:ext cx="1209675" cy="447675"/>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単位は自由記述</a:t>
          </a:r>
        </a:p>
      </xdr:txBody>
    </xdr:sp>
    <xdr:clientData/>
  </xdr:twoCellAnchor>
  <xdr:twoCellAnchor>
    <xdr:from>
      <xdr:col>5</xdr:col>
      <xdr:colOff>323850</xdr:colOff>
      <xdr:row>1</xdr:row>
      <xdr:rowOff>438150</xdr:rowOff>
    </xdr:from>
    <xdr:to>
      <xdr:col>6</xdr:col>
      <xdr:colOff>781050</xdr:colOff>
      <xdr:row>8</xdr:row>
      <xdr:rowOff>133350</xdr:rowOff>
    </xdr:to>
    <xdr:grpSp>
      <xdr:nvGrpSpPr>
        <xdr:cNvPr id="3" name="グループ化 18"/>
        <xdr:cNvGrpSpPr>
          <a:grpSpLocks/>
        </xdr:cNvGrpSpPr>
      </xdr:nvGrpSpPr>
      <xdr:grpSpPr>
        <a:xfrm>
          <a:off x="3914775" y="619125"/>
          <a:ext cx="1419225" cy="1724025"/>
          <a:chOff x="4471147" y="420276"/>
          <a:chExt cx="1624853" cy="2774449"/>
        </a:xfrm>
        <a:solidFill>
          <a:srgbClr val="FFFFFF"/>
        </a:solidFill>
      </xdr:grpSpPr>
      <xdr:sp>
        <xdr:nvSpPr>
          <xdr:cNvPr id="4" name="角丸四角形 8"/>
          <xdr:cNvSpPr>
            <a:spLocks/>
          </xdr:cNvSpPr>
        </xdr:nvSpPr>
        <xdr:spPr>
          <a:xfrm>
            <a:off x="4471147" y="420276"/>
            <a:ext cx="1624853" cy="1149315"/>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5" name="直線矢印コネクタ 12"/>
          <xdr:cNvSpPr>
            <a:spLocks/>
          </xdr:cNvSpPr>
        </xdr:nvSpPr>
        <xdr:spPr>
          <a:xfrm flipH="1">
            <a:off x="4920419" y="1569591"/>
            <a:ext cx="0" cy="1625134"/>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742950</xdr:colOff>
      <xdr:row>2</xdr:row>
      <xdr:rowOff>19050</xdr:rowOff>
    </xdr:from>
    <xdr:to>
      <xdr:col>9</xdr:col>
      <xdr:colOff>123825</xdr:colOff>
      <xdr:row>8</xdr:row>
      <xdr:rowOff>66675</xdr:rowOff>
    </xdr:to>
    <xdr:sp>
      <xdr:nvSpPr>
        <xdr:cNvPr id="6" name="角丸四角形吹き出し 19"/>
        <xdr:cNvSpPr>
          <a:spLocks/>
        </xdr:cNvSpPr>
      </xdr:nvSpPr>
      <xdr:spPr>
        <a:xfrm>
          <a:off x="5295900" y="914400"/>
          <a:ext cx="2028825" cy="1362075"/>
        </a:xfrm>
        <a:prstGeom prst="wedgeRoundRectCallout">
          <a:avLst>
            <a:gd name="adj1" fmla="val -119814"/>
            <a:gd name="adj2" fmla="val 56263"/>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9</xdr:col>
      <xdr:colOff>266700</xdr:colOff>
      <xdr:row>3</xdr:row>
      <xdr:rowOff>180975</xdr:rowOff>
    </xdr:from>
    <xdr:to>
      <xdr:col>10</xdr:col>
      <xdr:colOff>533400</xdr:colOff>
      <xdr:row>5</xdr:row>
      <xdr:rowOff>295275</xdr:rowOff>
    </xdr:to>
    <xdr:sp>
      <xdr:nvSpPr>
        <xdr:cNvPr id="7" name="角丸四角形吹き出し 20"/>
        <xdr:cNvSpPr>
          <a:spLocks/>
        </xdr:cNvSpPr>
      </xdr:nvSpPr>
      <xdr:spPr>
        <a:xfrm>
          <a:off x="7467600" y="1228725"/>
          <a:ext cx="866775" cy="457200"/>
        </a:xfrm>
        <a:prstGeom prst="wedgeRoundRectCallout">
          <a:avLst>
            <a:gd name="adj1" fmla="val -18722"/>
            <a:gd name="adj2" fmla="val 1696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5</xdr:col>
      <xdr:colOff>209550</xdr:colOff>
      <xdr:row>29</xdr:row>
      <xdr:rowOff>0</xdr:rowOff>
    </xdr:from>
    <xdr:to>
      <xdr:col>8</xdr:col>
      <xdr:colOff>9525</xdr:colOff>
      <xdr:row>31</xdr:row>
      <xdr:rowOff>76200</xdr:rowOff>
    </xdr:to>
    <xdr:sp>
      <xdr:nvSpPr>
        <xdr:cNvPr id="8" name="角丸四角形吹き出し 1"/>
        <xdr:cNvSpPr>
          <a:spLocks/>
        </xdr:cNvSpPr>
      </xdr:nvSpPr>
      <xdr:spPr>
        <a:xfrm>
          <a:off x="3800475" y="9077325"/>
          <a:ext cx="2647950" cy="628650"/>
        </a:xfrm>
        <a:prstGeom prst="wedgeRoundRectCallout">
          <a:avLst>
            <a:gd name="adj1" fmla="val -30462"/>
            <a:gd name="adj2" fmla="val -73134"/>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（Ｃ）及び（Ｆ）が</a:t>
          </a:r>
          <a:r>
            <a:rPr lang="en-US" cap="none" sz="1100" b="0" i="0" u="none" baseline="0">
              <a:solidFill>
                <a:srgbClr val="000000"/>
              </a:solidFill>
            </a:rPr>
            <a:t>100</a:t>
          </a:r>
          <a:r>
            <a:rPr lang="en-US" cap="none" sz="1100" b="0" i="0" u="none" baseline="0">
              <a:solidFill>
                <a:srgbClr val="000000"/>
              </a:solidFill>
            </a:rPr>
            <a:t>％の場合、記載不要</a:t>
          </a:r>
        </a:p>
      </xdr:txBody>
    </xdr:sp>
    <xdr:clientData/>
  </xdr:twoCellAnchor>
  <xdr:twoCellAnchor>
    <xdr:from>
      <xdr:col>6</xdr:col>
      <xdr:colOff>1123950</xdr:colOff>
      <xdr:row>24</xdr:row>
      <xdr:rowOff>114300</xdr:rowOff>
    </xdr:from>
    <xdr:to>
      <xdr:col>10</xdr:col>
      <xdr:colOff>542925</xdr:colOff>
      <xdr:row>25</xdr:row>
      <xdr:rowOff>209550</xdr:rowOff>
    </xdr:to>
    <xdr:sp>
      <xdr:nvSpPr>
        <xdr:cNvPr id="9" name="角丸四角形吹き出し 11"/>
        <xdr:cNvSpPr>
          <a:spLocks/>
        </xdr:cNvSpPr>
      </xdr:nvSpPr>
      <xdr:spPr>
        <a:xfrm>
          <a:off x="5676900" y="7886700"/>
          <a:ext cx="2667000" cy="285750"/>
        </a:xfrm>
        <a:prstGeom prst="wedgeRoundRectCallout">
          <a:avLst>
            <a:gd name="adj1" fmla="val -65648"/>
            <a:gd name="adj2" fmla="val 3585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空調・給湯いずれの場合も記載すること</a:t>
          </a:r>
        </a:p>
      </xdr:txBody>
    </xdr:sp>
    <xdr:clientData/>
  </xdr:twoCellAnchor>
  <xdr:twoCellAnchor>
    <xdr:from>
      <xdr:col>9</xdr:col>
      <xdr:colOff>152400</xdr:colOff>
      <xdr:row>1</xdr:row>
      <xdr:rowOff>47625</xdr:rowOff>
    </xdr:from>
    <xdr:to>
      <xdr:col>10</xdr:col>
      <xdr:colOff>752475</xdr:colOff>
      <xdr:row>1</xdr:row>
      <xdr:rowOff>447675</xdr:rowOff>
    </xdr:to>
    <xdr:sp>
      <xdr:nvSpPr>
        <xdr:cNvPr id="10" name="正方形/長方形 13"/>
        <xdr:cNvSpPr>
          <a:spLocks/>
        </xdr:cNvSpPr>
      </xdr:nvSpPr>
      <xdr:spPr>
        <a:xfrm>
          <a:off x="7353300" y="22860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314325</xdr:colOff>
      <xdr:row>1</xdr:row>
      <xdr:rowOff>276225</xdr:rowOff>
    </xdr:from>
    <xdr:to>
      <xdr:col>9</xdr:col>
      <xdr:colOff>57150</xdr:colOff>
      <xdr:row>4</xdr:row>
      <xdr:rowOff>76200</xdr:rowOff>
    </xdr:to>
    <xdr:sp>
      <xdr:nvSpPr>
        <xdr:cNvPr id="1" name="角丸四角形吹き出し 437"/>
        <xdr:cNvSpPr>
          <a:spLocks/>
        </xdr:cNvSpPr>
      </xdr:nvSpPr>
      <xdr:spPr>
        <a:xfrm>
          <a:off x="5372100" y="504825"/>
          <a:ext cx="1524000" cy="1266825"/>
        </a:xfrm>
        <a:prstGeom prst="wedgeRoundRectCallout">
          <a:avLst>
            <a:gd name="adj1" fmla="val 83120"/>
            <a:gd name="adj2" fmla="val 81680"/>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補助対象外経費が含まれている場合は除外する。</a:t>
          </a:r>
          <a:r>
            <a:rPr lang="en-US" cap="none" sz="900" b="0" i="0" u="none" baseline="0">
              <a:solidFill>
                <a:srgbClr val="000000"/>
              </a:solidFill>
            </a:rPr>
            <a:t>(1)</a:t>
          </a:r>
          <a:r>
            <a:rPr lang="en-US" cap="none" sz="900" b="0" i="0" u="none" baseline="0">
              <a:solidFill>
                <a:srgbClr val="000000"/>
              </a:solidFill>
            </a:rPr>
            <a:t>総事業費＝</a:t>
          </a:r>
          <a:r>
            <a:rPr lang="en-US" cap="none" sz="900" b="0" i="0" u="none" baseline="0">
              <a:solidFill>
                <a:srgbClr val="000000"/>
              </a:solidFill>
            </a:rPr>
            <a:t>(4)</a:t>
          </a:r>
          <a:r>
            <a:rPr lang="en-US" cap="none" sz="900" b="0" i="0" u="none" baseline="0">
              <a:solidFill>
                <a:srgbClr val="000000"/>
              </a:solidFill>
            </a:rPr>
            <a:t>補助対象経費支出予定額でない場合は、その内訳がわかる資料を別途添付すること。</a:t>
          </a:r>
        </a:p>
      </xdr:txBody>
    </xdr:sp>
    <xdr:clientData/>
  </xdr:twoCellAnchor>
  <xdr:twoCellAnchor>
    <xdr:from>
      <xdr:col>6</xdr:col>
      <xdr:colOff>85725</xdr:colOff>
      <xdr:row>23</xdr:row>
      <xdr:rowOff>0</xdr:rowOff>
    </xdr:from>
    <xdr:to>
      <xdr:col>7</xdr:col>
      <xdr:colOff>581025</xdr:colOff>
      <xdr:row>24</xdr:row>
      <xdr:rowOff>76200</xdr:rowOff>
    </xdr:to>
    <xdr:sp>
      <xdr:nvSpPr>
        <xdr:cNvPr id="2" name="角丸四角形吹き出し 440"/>
        <xdr:cNvSpPr>
          <a:spLocks/>
        </xdr:cNvSpPr>
      </xdr:nvSpPr>
      <xdr:spPr>
        <a:xfrm>
          <a:off x="5143500" y="7181850"/>
          <a:ext cx="1295400" cy="333375"/>
        </a:xfrm>
        <a:prstGeom prst="wedgeRoundRectCallout">
          <a:avLst>
            <a:gd name="adj1" fmla="val -98050"/>
            <a:gd name="adj2" fmla="val 114083"/>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上記（４）と同額</a:t>
          </a:r>
          <a:r>
            <a:rPr lang="en-US" cap="none" sz="900" b="0" i="0" u="none" baseline="0">
              <a:solidFill>
                <a:srgbClr val="000000"/>
              </a:solidFill>
            </a:rPr>
            <a:t>
</a:t>
          </a:r>
        </a:p>
      </xdr:txBody>
    </xdr:sp>
    <xdr:clientData/>
  </xdr:twoCellAnchor>
  <xdr:twoCellAnchor>
    <xdr:from>
      <xdr:col>1</xdr:col>
      <xdr:colOff>371475</xdr:colOff>
      <xdr:row>10</xdr:row>
      <xdr:rowOff>28575</xdr:rowOff>
    </xdr:from>
    <xdr:to>
      <xdr:col>1</xdr:col>
      <xdr:colOff>876300</xdr:colOff>
      <xdr:row>23</xdr:row>
      <xdr:rowOff>19050</xdr:rowOff>
    </xdr:to>
    <xdr:sp>
      <xdr:nvSpPr>
        <xdr:cNvPr id="3" name="右中かっこ 420"/>
        <xdr:cNvSpPr>
          <a:spLocks/>
        </xdr:cNvSpPr>
      </xdr:nvSpPr>
      <xdr:spPr>
        <a:xfrm>
          <a:off x="1285875" y="3752850"/>
          <a:ext cx="504825" cy="3448050"/>
        </a:xfrm>
        <a:prstGeom prst="rightBrace">
          <a:avLst>
            <a:gd name="adj1" fmla="val -48587"/>
            <a:gd name="adj2" fmla="val -9625"/>
          </a:avLst>
        </a:prstGeom>
        <a:noFill/>
        <a:ln w="2857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57150</xdr:colOff>
      <xdr:row>10</xdr:row>
      <xdr:rowOff>123825</xdr:rowOff>
    </xdr:from>
    <xdr:to>
      <xdr:col>10</xdr:col>
      <xdr:colOff>38100</xdr:colOff>
      <xdr:row>15</xdr:row>
      <xdr:rowOff>0</xdr:rowOff>
    </xdr:to>
    <xdr:sp>
      <xdr:nvSpPr>
        <xdr:cNvPr id="4" name="角丸四角形吹き出し 439"/>
        <xdr:cNvSpPr>
          <a:spLocks/>
        </xdr:cNvSpPr>
      </xdr:nvSpPr>
      <xdr:spPr>
        <a:xfrm>
          <a:off x="4752975" y="3848100"/>
          <a:ext cx="3857625" cy="1276350"/>
        </a:xfrm>
        <a:prstGeom prst="wedgeRoundRectCallout">
          <a:avLst>
            <a:gd name="adj1" fmla="val -132495"/>
            <a:gd name="adj2" fmla="val -1334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経費区分・費目及び金額の記載について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地方公共団体における予定価格計算書類を含む（以下同じ））がある場合、当該見積書の項目ごとに経費区分・費目及び金額を記載し、当該見積書を添付すること。但し、正式公募申請時には、交付規程別表第５の区分・費目、細分の項目のとおり記載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見積書がない場合、地方公共団体の過去の導入実績等を踏まえて算出の上、交付規程別表第５の「細分」ごとに金額を記載すること。</a:t>
          </a:r>
        </a:p>
      </xdr:txBody>
    </xdr:sp>
    <xdr:clientData/>
  </xdr:twoCellAnchor>
  <xdr:twoCellAnchor>
    <xdr:from>
      <xdr:col>5</xdr:col>
      <xdr:colOff>152400</xdr:colOff>
      <xdr:row>18</xdr:row>
      <xdr:rowOff>114300</xdr:rowOff>
    </xdr:from>
    <xdr:to>
      <xdr:col>10</xdr:col>
      <xdr:colOff>38100</xdr:colOff>
      <xdr:row>21</xdr:row>
      <xdr:rowOff>114300</xdr:rowOff>
    </xdr:to>
    <xdr:sp>
      <xdr:nvSpPr>
        <xdr:cNvPr id="5" name="角丸四角形吹き出し 439"/>
        <xdr:cNvSpPr>
          <a:spLocks/>
        </xdr:cNvSpPr>
      </xdr:nvSpPr>
      <xdr:spPr>
        <a:xfrm>
          <a:off x="4848225" y="6010275"/>
          <a:ext cx="3762375" cy="771525"/>
        </a:xfrm>
        <a:prstGeom prst="wedgeRoundRectCallout">
          <a:avLst>
            <a:gd name="adj1" fmla="val -22476"/>
            <a:gd name="adj2" fmla="val -7892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積算内訳の記載について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見積書がある場合、概要について「設備名　（数量）</a:t>
          </a:r>
          <a:r>
            <a:rPr lang="en-US" cap="none" sz="900" b="0" i="0" u="none" baseline="0">
              <a:solidFill>
                <a:srgbClr val="000000"/>
              </a:solidFill>
            </a:rPr>
            <a:t>×</a:t>
          </a:r>
          <a:r>
            <a:rPr lang="en-US" cap="none" sz="900" b="0" i="0" u="none" baseline="0">
              <a:solidFill>
                <a:srgbClr val="000000"/>
              </a:solidFill>
            </a:rPr>
            <a:t>（単価）＝金額」を記載し、詳細については「見積参照」とすること。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見積書がない場合、価格の決定根拠について記載すること。</a:t>
          </a:r>
        </a:p>
      </xdr:txBody>
    </xdr:sp>
    <xdr:clientData/>
  </xdr:twoCellAnchor>
  <xdr:twoCellAnchor>
    <xdr:from>
      <xdr:col>1</xdr:col>
      <xdr:colOff>1057275</xdr:colOff>
      <xdr:row>7</xdr:row>
      <xdr:rowOff>133350</xdr:rowOff>
    </xdr:from>
    <xdr:to>
      <xdr:col>2</xdr:col>
      <xdr:colOff>95250</xdr:colOff>
      <xdr:row>8</xdr:row>
      <xdr:rowOff>257175</xdr:rowOff>
    </xdr:to>
    <xdr:sp>
      <xdr:nvSpPr>
        <xdr:cNvPr id="6" name="角丸四角形吹き出し 439"/>
        <xdr:cNvSpPr>
          <a:spLocks/>
        </xdr:cNvSpPr>
      </xdr:nvSpPr>
      <xdr:spPr>
        <a:xfrm>
          <a:off x="1971675" y="2981325"/>
          <a:ext cx="714375" cy="314325"/>
        </a:xfrm>
        <a:prstGeom prst="wedgeRoundRectCallout">
          <a:avLst>
            <a:gd name="adj1" fmla="val 18087"/>
            <a:gd name="adj2" fmla="val -106064"/>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記載不要</a:t>
          </a:r>
          <a:r>
            <a:rPr lang="en-US" cap="none" sz="900" b="0" i="0" u="none" baseline="0">
              <a:solidFill>
                <a:srgbClr val="000000"/>
              </a:solidFill>
            </a:rPr>
            <a:t>
</a:t>
          </a:r>
        </a:p>
      </xdr:txBody>
    </xdr:sp>
    <xdr:clientData/>
  </xdr:twoCellAnchor>
  <xdr:twoCellAnchor>
    <xdr:from>
      <xdr:col>9</xdr:col>
      <xdr:colOff>657225</xdr:colOff>
      <xdr:row>0</xdr:row>
      <xdr:rowOff>66675</xdr:rowOff>
    </xdr:from>
    <xdr:to>
      <xdr:col>10</xdr:col>
      <xdr:colOff>123825</xdr:colOff>
      <xdr:row>1</xdr:row>
      <xdr:rowOff>247650</xdr:rowOff>
    </xdr:to>
    <xdr:sp>
      <xdr:nvSpPr>
        <xdr:cNvPr id="7" name="正方形/長方形 10"/>
        <xdr:cNvSpPr>
          <a:spLocks/>
        </xdr:cNvSpPr>
      </xdr:nvSpPr>
      <xdr:spPr>
        <a:xfrm>
          <a:off x="7496175" y="66675"/>
          <a:ext cx="1200150" cy="40957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9</xdr:col>
      <xdr:colOff>609600</xdr:colOff>
      <xdr:row>7</xdr:row>
      <xdr:rowOff>190500</xdr:rowOff>
    </xdr:from>
    <xdr:to>
      <xdr:col>10</xdr:col>
      <xdr:colOff>0</xdr:colOff>
      <xdr:row>8</xdr:row>
      <xdr:rowOff>304800</xdr:rowOff>
    </xdr:to>
    <xdr:sp>
      <xdr:nvSpPr>
        <xdr:cNvPr id="8" name="角丸四角形吹き出し 437"/>
        <xdr:cNvSpPr>
          <a:spLocks/>
        </xdr:cNvSpPr>
      </xdr:nvSpPr>
      <xdr:spPr>
        <a:xfrm>
          <a:off x="7448550" y="3038475"/>
          <a:ext cx="1123950" cy="304800"/>
        </a:xfrm>
        <a:prstGeom prst="wedgeRoundRectCallout">
          <a:avLst>
            <a:gd name="adj1" fmla="val 8305"/>
            <a:gd name="adj2" fmla="val -15172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千円未満切り捨て</a:t>
          </a:r>
        </a:p>
      </xdr:txBody>
    </xdr:sp>
    <xdr:clientData/>
  </xdr:twoCellAnchor>
  <xdr:twoCellAnchor>
    <xdr:from>
      <xdr:col>1</xdr:col>
      <xdr:colOff>219075</xdr:colOff>
      <xdr:row>32</xdr:row>
      <xdr:rowOff>0</xdr:rowOff>
    </xdr:from>
    <xdr:to>
      <xdr:col>3</xdr:col>
      <xdr:colOff>933450</xdr:colOff>
      <xdr:row>32</xdr:row>
      <xdr:rowOff>247650</xdr:rowOff>
    </xdr:to>
    <xdr:sp>
      <xdr:nvSpPr>
        <xdr:cNvPr id="9" name="角丸四角形吹き出し 440"/>
        <xdr:cNvSpPr>
          <a:spLocks/>
        </xdr:cNvSpPr>
      </xdr:nvSpPr>
      <xdr:spPr>
        <a:xfrm>
          <a:off x="1133475" y="9839325"/>
          <a:ext cx="2619375" cy="247650"/>
        </a:xfrm>
        <a:prstGeom prst="wedgeRoundRectCallout">
          <a:avLst>
            <a:gd name="adj1" fmla="val -30731"/>
            <a:gd name="adj2" fmla="val -145351"/>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分かりやすく記載すること。</a:t>
          </a:r>
          <a:r>
            <a:rPr lang="en-US" cap="none" sz="900" b="0" i="0" u="none" baseline="0">
              <a:solidFill>
                <a:srgbClr val="000000"/>
              </a:solidFill>
            </a:rPr>
            <a:t>
</a:t>
          </a:r>
          <a:r>
            <a:rPr lang="en-US" cap="none" sz="900" b="0" i="0" u="none" baseline="0">
              <a:solidFill>
                <a:srgbClr val="000000"/>
              </a:solidFill>
            </a:rPr>
            <a:t>見積り書があれば見積もり書の名称に合わせること。</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xdr:colOff>
      <xdr:row>8</xdr:row>
      <xdr:rowOff>47625</xdr:rowOff>
    </xdr:from>
    <xdr:to>
      <xdr:col>4</xdr:col>
      <xdr:colOff>209550</xdr:colOff>
      <xdr:row>8</xdr:row>
      <xdr:rowOff>304800</xdr:rowOff>
    </xdr:to>
    <xdr:sp>
      <xdr:nvSpPr>
        <xdr:cNvPr id="1" name="右矢印 1"/>
        <xdr:cNvSpPr>
          <a:spLocks/>
        </xdr:cNvSpPr>
      </xdr:nvSpPr>
      <xdr:spPr>
        <a:xfrm>
          <a:off x="2571750" y="2047875"/>
          <a:ext cx="533400"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4</xdr:col>
      <xdr:colOff>9525</xdr:colOff>
      <xdr:row>9</xdr:row>
      <xdr:rowOff>0</xdr:rowOff>
    </xdr:from>
    <xdr:to>
      <xdr:col>5</xdr:col>
      <xdr:colOff>200025</xdr:colOff>
      <xdr:row>9</xdr:row>
      <xdr:rowOff>257175</xdr:rowOff>
    </xdr:to>
    <xdr:sp>
      <xdr:nvSpPr>
        <xdr:cNvPr id="2" name="右矢印 2"/>
        <xdr:cNvSpPr>
          <a:spLocks/>
        </xdr:cNvSpPr>
      </xdr:nvSpPr>
      <xdr:spPr>
        <a:xfrm>
          <a:off x="2905125" y="2324100"/>
          <a:ext cx="533400"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28575</xdr:colOff>
      <xdr:row>10</xdr:row>
      <xdr:rowOff>38100</xdr:rowOff>
    </xdr:from>
    <xdr:to>
      <xdr:col>8</xdr:col>
      <xdr:colOff>342900</xdr:colOff>
      <xdr:row>10</xdr:row>
      <xdr:rowOff>295275</xdr:rowOff>
    </xdr:to>
    <xdr:sp>
      <xdr:nvSpPr>
        <xdr:cNvPr id="3" name="右矢印 3"/>
        <xdr:cNvSpPr>
          <a:spLocks/>
        </xdr:cNvSpPr>
      </xdr:nvSpPr>
      <xdr:spPr>
        <a:xfrm>
          <a:off x="3267075" y="2686050"/>
          <a:ext cx="1343025" cy="257175"/>
        </a:xfrm>
        <a:prstGeom prst="rightArrow">
          <a:avLst>
            <a:gd name="adj" fmla="val 4219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9525</xdr:colOff>
      <xdr:row>11</xdr:row>
      <xdr:rowOff>47625</xdr:rowOff>
    </xdr:from>
    <xdr:to>
      <xdr:col>9</xdr:col>
      <xdr:colOff>342900</xdr:colOff>
      <xdr:row>11</xdr:row>
      <xdr:rowOff>304800</xdr:rowOff>
    </xdr:to>
    <xdr:sp>
      <xdr:nvSpPr>
        <xdr:cNvPr id="4" name="右矢印 4"/>
        <xdr:cNvSpPr>
          <a:spLocks/>
        </xdr:cNvSpPr>
      </xdr:nvSpPr>
      <xdr:spPr>
        <a:xfrm>
          <a:off x="4619625" y="3019425"/>
          <a:ext cx="33337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xdr:colOff>
      <xdr:row>12</xdr:row>
      <xdr:rowOff>38100</xdr:rowOff>
    </xdr:from>
    <xdr:to>
      <xdr:col>10</xdr:col>
      <xdr:colOff>342900</xdr:colOff>
      <xdr:row>12</xdr:row>
      <xdr:rowOff>295275</xdr:rowOff>
    </xdr:to>
    <xdr:sp>
      <xdr:nvSpPr>
        <xdr:cNvPr id="5" name="右矢印 5"/>
        <xdr:cNvSpPr>
          <a:spLocks/>
        </xdr:cNvSpPr>
      </xdr:nvSpPr>
      <xdr:spPr>
        <a:xfrm>
          <a:off x="4962525" y="3333750"/>
          <a:ext cx="33337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19050</xdr:colOff>
      <xdr:row>13</xdr:row>
      <xdr:rowOff>38100</xdr:rowOff>
    </xdr:from>
    <xdr:to>
      <xdr:col>12</xdr:col>
      <xdr:colOff>0</xdr:colOff>
      <xdr:row>13</xdr:row>
      <xdr:rowOff>295275</xdr:rowOff>
    </xdr:to>
    <xdr:sp>
      <xdr:nvSpPr>
        <xdr:cNvPr id="6" name="右矢印 6"/>
        <xdr:cNvSpPr>
          <a:spLocks/>
        </xdr:cNvSpPr>
      </xdr:nvSpPr>
      <xdr:spPr>
        <a:xfrm>
          <a:off x="5314950" y="3657600"/>
          <a:ext cx="323850"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xdr:col>
      <xdr:colOff>342900</xdr:colOff>
      <xdr:row>0</xdr:row>
      <xdr:rowOff>66675</xdr:rowOff>
    </xdr:from>
    <xdr:to>
      <xdr:col>12</xdr:col>
      <xdr:colOff>323850</xdr:colOff>
      <xdr:row>2</xdr:row>
      <xdr:rowOff>9525</xdr:rowOff>
    </xdr:to>
    <xdr:sp>
      <xdr:nvSpPr>
        <xdr:cNvPr id="7" name="正方形/長方形 7"/>
        <xdr:cNvSpPr>
          <a:spLocks/>
        </xdr:cNvSpPr>
      </xdr:nvSpPr>
      <xdr:spPr>
        <a:xfrm>
          <a:off x="4953000" y="66675"/>
          <a:ext cx="1009650" cy="30480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epc.or.jp/topics/excel/140421/140421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40">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3.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4.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M48"/>
  <sheetViews>
    <sheetView view="pageBreakPreview" zoomScaleSheetLayoutView="100" zoomScalePageLayoutView="0" workbookViewId="0" topLeftCell="A1">
      <selection activeCell="A1" sqref="A1"/>
    </sheetView>
  </sheetViews>
  <sheetFormatPr defaultColWidth="9.140625" defaultRowHeight="15"/>
  <cols>
    <col min="1" max="1" width="1.8515625" style="36" customWidth="1"/>
    <col min="2" max="2" width="5.28125" style="36" customWidth="1"/>
    <col min="3" max="3" width="6.00390625" style="36" customWidth="1"/>
    <col min="4" max="4" width="11.7109375" style="36" customWidth="1"/>
    <col min="5" max="5" width="3.421875" style="36" customWidth="1"/>
    <col min="6" max="6" width="13.7109375" style="36" customWidth="1"/>
    <col min="7" max="7" width="13.57421875" style="36" customWidth="1"/>
    <col min="8" max="8" width="15.28125" style="36" customWidth="1"/>
    <col min="9" max="10" width="11.7109375" style="36" customWidth="1"/>
    <col min="11" max="11" width="7.421875" style="36" customWidth="1"/>
    <col min="12" max="12" width="5.00390625" style="36" customWidth="1"/>
    <col min="13" max="16384" width="9.00390625" style="36" customWidth="1"/>
  </cols>
  <sheetData>
    <row r="1" ht="13.5">
      <c r="A1" s="36" t="s">
        <v>273</v>
      </c>
    </row>
    <row r="2" ht="6.75" customHeight="1"/>
    <row r="3" spans="2:13" ht="13.5" customHeight="1">
      <c r="B3" s="424" t="s">
        <v>218</v>
      </c>
      <c r="C3" s="424"/>
      <c r="D3" s="424"/>
      <c r="E3" s="424"/>
      <c r="F3" s="424"/>
      <c r="G3" s="424"/>
      <c r="H3" s="424"/>
      <c r="I3" s="424"/>
      <c r="J3" s="424"/>
      <c r="K3" s="424"/>
      <c r="L3" s="424"/>
      <c r="M3" s="424"/>
    </row>
    <row r="4" spans="2:13" ht="13.5" customHeight="1">
      <c r="B4" s="424"/>
      <c r="C4" s="424"/>
      <c r="D4" s="424"/>
      <c r="E4" s="424"/>
      <c r="F4" s="424"/>
      <c r="G4" s="424"/>
      <c r="H4" s="424"/>
      <c r="I4" s="424"/>
      <c r="J4" s="424"/>
      <c r="K4" s="424"/>
      <c r="L4" s="424"/>
      <c r="M4" s="424"/>
    </row>
    <row r="5" spans="2:13" ht="13.5" customHeight="1">
      <c r="B5" s="424"/>
      <c r="C5" s="424"/>
      <c r="D5" s="424"/>
      <c r="E5" s="424"/>
      <c r="F5" s="424"/>
      <c r="G5" s="424"/>
      <c r="H5" s="424"/>
      <c r="I5" s="424"/>
      <c r="J5" s="424"/>
      <c r="K5" s="424"/>
      <c r="L5" s="424"/>
      <c r="M5" s="424"/>
    </row>
    <row r="6" ht="6" customHeight="1" thickBot="1"/>
    <row r="7" spans="2:13" ht="16.5" customHeight="1">
      <c r="B7" s="425" t="s">
        <v>49</v>
      </c>
      <c r="C7" s="426"/>
      <c r="D7" s="426"/>
      <c r="E7" s="426"/>
      <c r="F7" s="426"/>
      <c r="G7" s="427"/>
      <c r="H7" s="427"/>
      <c r="I7" s="427"/>
      <c r="J7" s="427"/>
      <c r="K7" s="427"/>
      <c r="L7" s="427"/>
      <c r="M7" s="428"/>
    </row>
    <row r="8" spans="2:13" ht="30" customHeight="1" thickBot="1">
      <c r="B8" s="429" t="s">
        <v>50</v>
      </c>
      <c r="C8" s="430"/>
      <c r="D8" s="430"/>
      <c r="E8" s="430"/>
      <c r="F8" s="431"/>
      <c r="G8" s="432"/>
      <c r="H8" s="432"/>
      <c r="I8" s="432"/>
      <c r="J8" s="432"/>
      <c r="K8" s="432"/>
      <c r="L8" s="432"/>
      <c r="M8" s="433"/>
    </row>
    <row r="9" spans="2:11" s="37" customFormat="1" ht="12" customHeight="1" thickBot="1">
      <c r="B9" s="137"/>
      <c r="C9" s="137"/>
      <c r="D9" s="138"/>
      <c r="E9" s="138"/>
      <c r="F9" s="138"/>
      <c r="G9" s="138"/>
      <c r="H9" s="138"/>
      <c r="I9" s="138"/>
      <c r="J9" s="138"/>
      <c r="K9" s="138"/>
    </row>
    <row r="10" spans="2:13" ht="17.25" customHeight="1" thickBot="1">
      <c r="B10" s="462" t="s">
        <v>162</v>
      </c>
      <c r="C10" s="463"/>
      <c r="D10" s="468" t="s">
        <v>0</v>
      </c>
      <c r="E10" s="469"/>
      <c r="F10" s="469"/>
      <c r="G10" s="469"/>
      <c r="H10" s="469"/>
      <c r="I10" s="469"/>
      <c r="J10" s="469"/>
      <c r="K10" s="469"/>
      <c r="L10" s="469"/>
      <c r="M10" s="470"/>
    </row>
    <row r="11" spans="2:13" ht="17.25" customHeight="1" thickTop="1">
      <c r="B11" s="464"/>
      <c r="C11" s="465"/>
      <c r="D11" s="434" t="s">
        <v>1</v>
      </c>
      <c r="E11" s="435"/>
      <c r="F11" s="436"/>
      <c r="G11" s="412" t="s">
        <v>68</v>
      </c>
      <c r="H11" s="412"/>
      <c r="I11" s="412" t="s">
        <v>5</v>
      </c>
      <c r="J11" s="412"/>
      <c r="K11" s="412"/>
      <c r="L11" s="412"/>
      <c r="M11" s="413"/>
    </row>
    <row r="12" spans="2:13" ht="24.75" customHeight="1">
      <c r="B12" s="464"/>
      <c r="C12" s="465"/>
      <c r="D12" s="438"/>
      <c r="E12" s="439"/>
      <c r="F12" s="440"/>
      <c r="G12" s="438"/>
      <c r="H12" s="440"/>
      <c r="I12" s="441" t="s">
        <v>135</v>
      </c>
      <c r="J12" s="442"/>
      <c r="K12" s="442"/>
      <c r="L12" s="442"/>
      <c r="M12" s="443"/>
    </row>
    <row r="13" spans="2:13" ht="17.25" customHeight="1">
      <c r="B13" s="464"/>
      <c r="C13" s="465"/>
      <c r="D13" s="450" t="s">
        <v>2</v>
      </c>
      <c r="E13" s="451"/>
      <c r="F13" s="38" t="s">
        <v>3</v>
      </c>
      <c r="G13" s="452" t="s">
        <v>4</v>
      </c>
      <c r="H13" s="452"/>
      <c r="I13" s="444"/>
      <c r="J13" s="445"/>
      <c r="K13" s="445"/>
      <c r="L13" s="445"/>
      <c r="M13" s="446"/>
    </row>
    <row r="14" spans="2:13" ht="17.25" customHeight="1">
      <c r="B14" s="464"/>
      <c r="C14" s="465"/>
      <c r="D14" s="478"/>
      <c r="E14" s="479"/>
      <c r="F14" s="39"/>
      <c r="G14" s="480"/>
      <c r="H14" s="480"/>
      <c r="I14" s="475"/>
      <c r="J14" s="476"/>
      <c r="K14" s="476"/>
      <c r="L14" s="476"/>
      <c r="M14" s="477"/>
    </row>
    <row r="15" spans="2:13" ht="17.25" customHeight="1" thickBot="1">
      <c r="B15" s="464"/>
      <c r="C15" s="465"/>
      <c r="D15" s="414" t="s">
        <v>51</v>
      </c>
      <c r="E15" s="415"/>
      <c r="F15" s="415"/>
      <c r="G15" s="415"/>
      <c r="H15" s="415"/>
      <c r="I15" s="415"/>
      <c r="J15" s="415"/>
      <c r="K15" s="415"/>
      <c r="L15" s="415"/>
      <c r="M15" s="416"/>
    </row>
    <row r="16" spans="2:13" ht="17.25" customHeight="1" thickTop="1">
      <c r="B16" s="464"/>
      <c r="C16" s="465"/>
      <c r="D16" s="434" t="s">
        <v>1</v>
      </c>
      <c r="E16" s="435"/>
      <c r="F16" s="436"/>
      <c r="G16" s="412" t="s">
        <v>68</v>
      </c>
      <c r="H16" s="412"/>
      <c r="I16" s="434" t="s">
        <v>5</v>
      </c>
      <c r="J16" s="435"/>
      <c r="K16" s="435"/>
      <c r="L16" s="435"/>
      <c r="M16" s="437"/>
    </row>
    <row r="17" spans="2:13" ht="25.5" customHeight="1">
      <c r="B17" s="464"/>
      <c r="C17" s="465"/>
      <c r="D17" s="438"/>
      <c r="E17" s="439"/>
      <c r="F17" s="440"/>
      <c r="G17" s="438"/>
      <c r="H17" s="440"/>
      <c r="I17" s="441" t="s">
        <v>66</v>
      </c>
      <c r="J17" s="442"/>
      <c r="K17" s="442"/>
      <c r="L17" s="442"/>
      <c r="M17" s="443"/>
    </row>
    <row r="18" spans="2:13" ht="17.25" customHeight="1">
      <c r="B18" s="464"/>
      <c r="C18" s="465"/>
      <c r="D18" s="450" t="s">
        <v>2</v>
      </c>
      <c r="E18" s="451"/>
      <c r="F18" s="38" t="s">
        <v>3</v>
      </c>
      <c r="G18" s="452" t="s">
        <v>4</v>
      </c>
      <c r="H18" s="452"/>
      <c r="I18" s="444"/>
      <c r="J18" s="445"/>
      <c r="K18" s="445"/>
      <c r="L18" s="445"/>
      <c r="M18" s="446"/>
    </row>
    <row r="19" spans="2:13" ht="17.25" customHeight="1" thickBot="1">
      <c r="B19" s="466"/>
      <c r="C19" s="467"/>
      <c r="D19" s="453"/>
      <c r="E19" s="454"/>
      <c r="F19" s="40"/>
      <c r="G19" s="471"/>
      <c r="H19" s="471"/>
      <c r="I19" s="447"/>
      <c r="J19" s="448"/>
      <c r="K19" s="448"/>
      <c r="L19" s="448"/>
      <c r="M19" s="449"/>
    </row>
    <row r="20" spans="2:11" s="37" customFormat="1" ht="17.25" customHeight="1" thickBot="1">
      <c r="B20" s="139"/>
      <c r="C20" s="139"/>
      <c r="G20" s="140"/>
      <c r="H20" s="140"/>
      <c r="I20" s="140"/>
      <c r="J20" s="140"/>
      <c r="K20" s="140"/>
    </row>
    <row r="21" spans="2:13" ht="21.75" customHeight="1" thickBot="1">
      <c r="B21" s="472" t="s">
        <v>52</v>
      </c>
      <c r="C21" s="473"/>
      <c r="D21" s="473"/>
      <c r="E21" s="473"/>
      <c r="F21" s="473"/>
      <c r="G21" s="473"/>
      <c r="H21" s="473"/>
      <c r="I21" s="473"/>
      <c r="J21" s="473"/>
      <c r="K21" s="473"/>
      <c r="L21" s="473"/>
      <c r="M21" s="474"/>
    </row>
    <row r="22" spans="2:13" ht="25.5" customHeight="1" thickBot="1">
      <c r="B22" s="459" t="s">
        <v>53</v>
      </c>
      <c r="C22" s="460"/>
      <c r="D22" s="461"/>
      <c r="E22" s="292"/>
      <c r="F22" s="293" t="s">
        <v>163</v>
      </c>
      <c r="G22" s="455" t="s">
        <v>54</v>
      </c>
      <c r="H22" s="456"/>
      <c r="I22" s="456"/>
      <c r="J22" s="457"/>
      <c r="K22" s="456" t="s">
        <v>209</v>
      </c>
      <c r="L22" s="456"/>
      <c r="M22" s="458"/>
    </row>
    <row r="23" spans="2:13" ht="25.5" customHeight="1" thickTop="1">
      <c r="B23" s="417"/>
      <c r="C23" s="418"/>
      <c r="D23" s="418"/>
      <c r="E23" s="287" t="s">
        <v>48</v>
      </c>
      <c r="F23" s="288"/>
      <c r="G23" s="419"/>
      <c r="H23" s="420"/>
      <c r="I23" s="420"/>
      <c r="J23" s="421"/>
      <c r="K23" s="422"/>
      <c r="L23" s="422"/>
      <c r="M23" s="423"/>
    </row>
    <row r="24" spans="2:13" ht="25.5" customHeight="1">
      <c r="B24" s="402"/>
      <c r="C24" s="403"/>
      <c r="D24" s="403"/>
      <c r="E24" s="289" t="s">
        <v>48</v>
      </c>
      <c r="F24" s="290"/>
      <c r="G24" s="404"/>
      <c r="H24" s="405"/>
      <c r="I24" s="405"/>
      <c r="J24" s="406"/>
      <c r="K24" s="407"/>
      <c r="L24" s="407"/>
      <c r="M24" s="408"/>
    </row>
    <row r="25" spans="2:13" ht="25.5" customHeight="1">
      <c r="B25" s="402"/>
      <c r="C25" s="403"/>
      <c r="D25" s="403"/>
      <c r="E25" s="289" t="s">
        <v>48</v>
      </c>
      <c r="F25" s="291"/>
      <c r="G25" s="409"/>
      <c r="H25" s="410"/>
      <c r="I25" s="410"/>
      <c r="J25" s="411"/>
      <c r="K25" s="386"/>
      <c r="L25" s="386"/>
      <c r="M25" s="387"/>
    </row>
    <row r="26" spans="2:13" ht="25.5" customHeight="1">
      <c r="B26" s="402"/>
      <c r="C26" s="403"/>
      <c r="D26" s="403"/>
      <c r="E26" s="289" t="s">
        <v>48</v>
      </c>
      <c r="F26" s="291"/>
      <c r="G26" s="409"/>
      <c r="H26" s="410"/>
      <c r="I26" s="410"/>
      <c r="J26" s="411"/>
      <c r="K26" s="386"/>
      <c r="L26" s="386"/>
      <c r="M26" s="387"/>
    </row>
    <row r="27" spans="2:13" ht="25.5" customHeight="1">
      <c r="B27" s="402"/>
      <c r="C27" s="403"/>
      <c r="D27" s="403"/>
      <c r="E27" s="289" t="s">
        <v>48</v>
      </c>
      <c r="F27" s="291"/>
      <c r="G27" s="409"/>
      <c r="H27" s="410"/>
      <c r="I27" s="410"/>
      <c r="J27" s="411"/>
      <c r="K27" s="386"/>
      <c r="L27" s="386"/>
      <c r="M27" s="387"/>
    </row>
    <row r="28" spans="2:13" ht="25.5" customHeight="1">
      <c r="B28" s="402"/>
      <c r="C28" s="403"/>
      <c r="D28" s="403"/>
      <c r="E28" s="289" t="s">
        <v>48</v>
      </c>
      <c r="F28" s="290"/>
      <c r="G28" s="404"/>
      <c r="H28" s="405"/>
      <c r="I28" s="405"/>
      <c r="J28" s="406"/>
      <c r="K28" s="407"/>
      <c r="L28" s="407"/>
      <c r="M28" s="408"/>
    </row>
    <row r="29" spans="2:13" ht="25.5" customHeight="1">
      <c r="B29" s="402"/>
      <c r="C29" s="403"/>
      <c r="D29" s="403"/>
      <c r="E29" s="289" t="s">
        <v>48</v>
      </c>
      <c r="F29" s="291"/>
      <c r="G29" s="409"/>
      <c r="H29" s="410"/>
      <c r="I29" s="410"/>
      <c r="J29" s="411"/>
      <c r="K29" s="386"/>
      <c r="L29" s="386"/>
      <c r="M29" s="387"/>
    </row>
    <row r="30" spans="2:13" ht="25.5" customHeight="1">
      <c r="B30" s="402"/>
      <c r="C30" s="403"/>
      <c r="D30" s="403"/>
      <c r="E30" s="289" t="s">
        <v>48</v>
      </c>
      <c r="F30" s="291"/>
      <c r="G30" s="409"/>
      <c r="H30" s="410"/>
      <c r="I30" s="410"/>
      <c r="J30" s="411"/>
      <c r="K30" s="386"/>
      <c r="L30" s="386"/>
      <c r="M30" s="387"/>
    </row>
    <row r="31" spans="2:13" ht="25.5" customHeight="1">
      <c r="B31" s="402"/>
      <c r="C31" s="403"/>
      <c r="D31" s="403"/>
      <c r="E31" s="289" t="s">
        <v>48</v>
      </c>
      <c r="F31" s="291"/>
      <c r="G31" s="409"/>
      <c r="H31" s="410"/>
      <c r="I31" s="410"/>
      <c r="J31" s="411"/>
      <c r="K31" s="386"/>
      <c r="L31" s="386"/>
      <c r="M31" s="387"/>
    </row>
    <row r="32" spans="2:13" ht="25.5" customHeight="1">
      <c r="B32" s="402"/>
      <c r="C32" s="403"/>
      <c r="D32" s="403"/>
      <c r="E32" s="289" t="s">
        <v>48</v>
      </c>
      <c r="F32" s="290"/>
      <c r="G32" s="404"/>
      <c r="H32" s="405"/>
      <c r="I32" s="405"/>
      <c r="J32" s="406"/>
      <c r="K32" s="407"/>
      <c r="L32" s="407"/>
      <c r="M32" s="408"/>
    </row>
    <row r="33" spans="2:13" ht="25.5" customHeight="1">
      <c r="B33" s="402"/>
      <c r="C33" s="403"/>
      <c r="D33" s="403"/>
      <c r="E33" s="289" t="s">
        <v>48</v>
      </c>
      <c r="F33" s="291"/>
      <c r="G33" s="409"/>
      <c r="H33" s="410"/>
      <c r="I33" s="410"/>
      <c r="J33" s="411"/>
      <c r="K33" s="386"/>
      <c r="L33" s="386"/>
      <c r="M33" s="387"/>
    </row>
    <row r="34" spans="2:13" ht="25.5" customHeight="1">
      <c r="B34" s="402"/>
      <c r="C34" s="403"/>
      <c r="D34" s="403"/>
      <c r="E34" s="289" t="s">
        <v>48</v>
      </c>
      <c r="F34" s="291"/>
      <c r="G34" s="409"/>
      <c r="H34" s="410"/>
      <c r="I34" s="410"/>
      <c r="J34" s="411"/>
      <c r="K34" s="386"/>
      <c r="L34" s="386"/>
      <c r="M34" s="387"/>
    </row>
    <row r="35" spans="2:13" ht="25.5" customHeight="1">
      <c r="B35" s="402"/>
      <c r="C35" s="403"/>
      <c r="D35" s="403"/>
      <c r="E35" s="289" t="s">
        <v>48</v>
      </c>
      <c r="F35" s="291"/>
      <c r="G35" s="409"/>
      <c r="H35" s="410"/>
      <c r="I35" s="410"/>
      <c r="J35" s="411"/>
      <c r="K35" s="386"/>
      <c r="L35" s="386"/>
      <c r="M35" s="387"/>
    </row>
    <row r="36" spans="2:13" ht="25.5" customHeight="1">
      <c r="B36" s="402"/>
      <c r="C36" s="403"/>
      <c r="D36" s="403"/>
      <c r="E36" s="289" t="s">
        <v>48</v>
      </c>
      <c r="F36" s="290"/>
      <c r="G36" s="404"/>
      <c r="H36" s="405"/>
      <c r="I36" s="405"/>
      <c r="J36" s="406"/>
      <c r="K36" s="407"/>
      <c r="L36" s="407"/>
      <c r="M36" s="408"/>
    </row>
    <row r="37" spans="2:13" ht="25.5" customHeight="1">
      <c r="B37" s="402"/>
      <c r="C37" s="403"/>
      <c r="D37" s="403"/>
      <c r="E37" s="289" t="s">
        <v>48</v>
      </c>
      <c r="F37" s="291"/>
      <c r="G37" s="409"/>
      <c r="H37" s="410"/>
      <c r="I37" s="410"/>
      <c r="J37" s="411"/>
      <c r="K37" s="386"/>
      <c r="L37" s="386"/>
      <c r="M37" s="387"/>
    </row>
    <row r="38" spans="2:13" ht="25.5" customHeight="1">
      <c r="B38" s="402"/>
      <c r="C38" s="403"/>
      <c r="D38" s="403"/>
      <c r="E38" s="289" t="s">
        <v>48</v>
      </c>
      <c r="F38" s="291"/>
      <c r="G38" s="409"/>
      <c r="H38" s="410"/>
      <c r="I38" s="410"/>
      <c r="J38" s="411"/>
      <c r="K38" s="386"/>
      <c r="L38" s="386"/>
      <c r="M38" s="387"/>
    </row>
    <row r="39" spans="2:13" ht="25.5" customHeight="1">
      <c r="B39" s="402"/>
      <c r="C39" s="403"/>
      <c r="D39" s="403"/>
      <c r="E39" s="289" t="s">
        <v>48</v>
      </c>
      <c r="F39" s="291"/>
      <c r="G39" s="409"/>
      <c r="H39" s="410"/>
      <c r="I39" s="410"/>
      <c r="J39" s="411"/>
      <c r="K39" s="386"/>
      <c r="L39" s="386"/>
      <c r="M39" s="387"/>
    </row>
    <row r="40" spans="2:13" ht="25.5" customHeight="1">
      <c r="B40" s="402"/>
      <c r="C40" s="403"/>
      <c r="D40" s="403"/>
      <c r="E40" s="289" t="s">
        <v>48</v>
      </c>
      <c r="F40" s="290"/>
      <c r="G40" s="404"/>
      <c r="H40" s="405"/>
      <c r="I40" s="405"/>
      <c r="J40" s="406"/>
      <c r="K40" s="407"/>
      <c r="L40" s="407"/>
      <c r="M40" s="408"/>
    </row>
    <row r="41" spans="2:13" ht="25.5" customHeight="1">
      <c r="B41" s="402"/>
      <c r="C41" s="403"/>
      <c r="D41" s="403"/>
      <c r="E41" s="289" t="s">
        <v>48</v>
      </c>
      <c r="F41" s="291"/>
      <c r="G41" s="409"/>
      <c r="H41" s="410"/>
      <c r="I41" s="410"/>
      <c r="J41" s="411"/>
      <c r="K41" s="386"/>
      <c r="L41" s="386"/>
      <c r="M41" s="387"/>
    </row>
    <row r="42" spans="2:13" ht="25.5" customHeight="1">
      <c r="B42" s="402"/>
      <c r="C42" s="403"/>
      <c r="D42" s="403"/>
      <c r="E42" s="289" t="s">
        <v>48</v>
      </c>
      <c r="F42" s="291"/>
      <c r="G42" s="409"/>
      <c r="H42" s="410"/>
      <c r="I42" s="410"/>
      <c r="J42" s="411"/>
      <c r="K42" s="386"/>
      <c r="L42" s="386"/>
      <c r="M42" s="387"/>
    </row>
    <row r="43" spans="2:13" ht="25.5" customHeight="1">
      <c r="B43" s="402"/>
      <c r="C43" s="403"/>
      <c r="D43" s="403"/>
      <c r="E43" s="289" t="s">
        <v>48</v>
      </c>
      <c r="F43" s="291"/>
      <c r="G43" s="409"/>
      <c r="H43" s="410"/>
      <c r="I43" s="410"/>
      <c r="J43" s="411"/>
      <c r="K43" s="386"/>
      <c r="L43" s="386"/>
      <c r="M43" s="387"/>
    </row>
    <row r="44" spans="2:13" ht="25.5" customHeight="1">
      <c r="B44" s="402"/>
      <c r="C44" s="403"/>
      <c r="D44" s="403"/>
      <c r="E44" s="289" t="s">
        <v>48</v>
      </c>
      <c r="F44" s="291"/>
      <c r="G44" s="409"/>
      <c r="H44" s="410"/>
      <c r="I44" s="410"/>
      <c r="J44" s="411"/>
      <c r="K44" s="386"/>
      <c r="L44" s="386"/>
      <c r="M44" s="387"/>
    </row>
    <row r="45" spans="2:13" ht="25.5" customHeight="1">
      <c r="B45" s="402"/>
      <c r="C45" s="403"/>
      <c r="D45" s="403"/>
      <c r="E45" s="289" t="s">
        <v>48</v>
      </c>
      <c r="F45" s="291"/>
      <c r="G45" s="409"/>
      <c r="H45" s="410"/>
      <c r="I45" s="410"/>
      <c r="J45" s="411"/>
      <c r="K45" s="386"/>
      <c r="L45" s="386"/>
      <c r="M45" s="387"/>
    </row>
    <row r="46" spans="2:13" ht="25.5" customHeight="1">
      <c r="B46" s="402"/>
      <c r="C46" s="403"/>
      <c r="D46" s="403"/>
      <c r="E46" s="289" t="s">
        <v>48</v>
      </c>
      <c r="F46" s="291"/>
      <c r="G46" s="409"/>
      <c r="H46" s="410"/>
      <c r="I46" s="410"/>
      <c r="J46" s="411"/>
      <c r="K46" s="386"/>
      <c r="L46" s="386"/>
      <c r="M46" s="387"/>
    </row>
    <row r="47" spans="2:13" ht="25.5" customHeight="1">
      <c r="B47" s="396"/>
      <c r="C47" s="397"/>
      <c r="D47" s="397"/>
      <c r="E47" s="397"/>
      <c r="F47" s="398"/>
      <c r="G47" s="218"/>
      <c r="H47" s="211"/>
      <c r="I47" s="211"/>
      <c r="J47" s="219" t="s">
        <v>208</v>
      </c>
      <c r="K47" s="388"/>
      <c r="L47" s="389"/>
      <c r="M47" s="390"/>
    </row>
    <row r="48" spans="2:13" ht="25.5" customHeight="1" thickBot="1">
      <c r="B48" s="399"/>
      <c r="C48" s="400"/>
      <c r="D48" s="400"/>
      <c r="E48" s="400"/>
      <c r="F48" s="401"/>
      <c r="G48" s="220"/>
      <c r="H48" s="141"/>
      <c r="I48" s="394" t="s">
        <v>210</v>
      </c>
      <c r="J48" s="395"/>
      <c r="K48" s="391">
        <f>SUM(K23:M46)</f>
        <v>0</v>
      </c>
      <c r="L48" s="392"/>
      <c r="M48" s="393"/>
    </row>
    <row r="49" ht="25.5" customHeight="1"/>
    <row r="50" ht="25.5" customHeight="1"/>
  </sheetData>
  <sheetProtection/>
  <mergeCells count="108">
    <mergeCell ref="B10:C19"/>
    <mergeCell ref="D10:M10"/>
    <mergeCell ref="D11:F11"/>
    <mergeCell ref="G19:H19"/>
    <mergeCell ref="B21:M21"/>
    <mergeCell ref="B25:D25"/>
    <mergeCell ref="G25:J25"/>
    <mergeCell ref="K25:M25"/>
    <mergeCell ref="K28:M28"/>
    <mergeCell ref="B26:D26"/>
    <mergeCell ref="G26:J26"/>
    <mergeCell ref="K26:M26"/>
    <mergeCell ref="B27:D27"/>
    <mergeCell ref="G27:J27"/>
    <mergeCell ref="D12:F12"/>
    <mergeCell ref="G12:H12"/>
    <mergeCell ref="I12:M14"/>
    <mergeCell ref="D13:E13"/>
    <mergeCell ref="G13:H13"/>
    <mergeCell ref="D14:E14"/>
    <mergeCell ref="G14:H14"/>
    <mergeCell ref="B3:M5"/>
    <mergeCell ref="B7:F7"/>
    <mergeCell ref="G7:M7"/>
    <mergeCell ref="B8:F8"/>
    <mergeCell ref="G8:M8"/>
    <mergeCell ref="B30:D30"/>
    <mergeCell ref="G30:J30"/>
    <mergeCell ref="K30:M30"/>
    <mergeCell ref="B31:D31"/>
    <mergeCell ref="G31:J31"/>
    <mergeCell ref="K31:M31"/>
    <mergeCell ref="D16:F16"/>
    <mergeCell ref="G16:H16"/>
    <mergeCell ref="I16:M16"/>
    <mergeCell ref="D17:F17"/>
    <mergeCell ref="G17:H17"/>
    <mergeCell ref="I17:M19"/>
    <mergeCell ref="D18:E18"/>
    <mergeCell ref="G18:H18"/>
    <mergeCell ref="D19:E19"/>
    <mergeCell ref="G22:J22"/>
    <mergeCell ref="K22:M22"/>
    <mergeCell ref="B22:D22"/>
    <mergeCell ref="B24:D24"/>
    <mergeCell ref="G11:H11"/>
    <mergeCell ref="I11:M11"/>
    <mergeCell ref="B33:D33"/>
    <mergeCell ref="G33:J33"/>
    <mergeCell ref="K33:M33"/>
    <mergeCell ref="B38:D38"/>
    <mergeCell ref="G38:J38"/>
    <mergeCell ref="K38:M38"/>
    <mergeCell ref="D15:M15"/>
    <mergeCell ref="B34:D34"/>
    <mergeCell ref="G34:J34"/>
    <mergeCell ref="K34:M34"/>
    <mergeCell ref="B35:D35"/>
    <mergeCell ref="G35:J35"/>
    <mergeCell ref="K35:M35"/>
    <mergeCell ref="B32:D32"/>
    <mergeCell ref="G32:J32"/>
    <mergeCell ref="K32:M32"/>
    <mergeCell ref="G24:J24"/>
    <mergeCell ref="K24:M24"/>
    <mergeCell ref="B23:D23"/>
    <mergeCell ref="G23:J23"/>
    <mergeCell ref="K23:M23"/>
    <mergeCell ref="K27:M27"/>
    <mergeCell ref="G46:J46"/>
    <mergeCell ref="B28:D28"/>
    <mergeCell ref="G28:J28"/>
    <mergeCell ref="B39:D39"/>
    <mergeCell ref="G39:J39"/>
    <mergeCell ref="K39:M39"/>
    <mergeCell ref="B36:D36"/>
    <mergeCell ref="G36:J36"/>
    <mergeCell ref="K36:M36"/>
    <mergeCell ref="B37:D37"/>
    <mergeCell ref="G37:J37"/>
    <mergeCell ref="K37:M37"/>
    <mergeCell ref="B29:D29"/>
    <mergeCell ref="G29:J29"/>
    <mergeCell ref="K29:M29"/>
    <mergeCell ref="K46:M46"/>
    <mergeCell ref="K47:M47"/>
    <mergeCell ref="K48:M48"/>
    <mergeCell ref="I48:J48"/>
    <mergeCell ref="B47:F48"/>
    <mergeCell ref="B40:D40"/>
    <mergeCell ref="G40:J40"/>
    <mergeCell ref="K40:M40"/>
    <mergeCell ref="B41:D41"/>
    <mergeCell ref="G41:J41"/>
    <mergeCell ref="K41:M41"/>
    <mergeCell ref="B42:D42"/>
    <mergeCell ref="G42:J42"/>
    <mergeCell ref="K42:M42"/>
    <mergeCell ref="B43:D43"/>
    <mergeCell ref="G43:J43"/>
    <mergeCell ref="K43:M43"/>
    <mergeCell ref="B44:D44"/>
    <mergeCell ref="G44:J44"/>
    <mergeCell ref="K44:M44"/>
    <mergeCell ref="B45:D45"/>
    <mergeCell ref="G45:J45"/>
    <mergeCell ref="K45:M45"/>
    <mergeCell ref="B46:D46"/>
  </mergeCells>
  <printOptions/>
  <pageMargins left="0.7086614173228347" right="0.7086614173228347" top="0.7480314960629921" bottom="0.7480314960629921" header="0.31496062992125984" footer="0.31496062992125984"/>
  <pageSetup horizontalDpi="600" verticalDpi="600" orientation="portrait" paperSize="9" scale="74" r:id="rId3"/>
  <headerFooter>
    <oddFooter>&amp;C&amp;P</oddFooter>
  </headerFooter>
  <legacyDrawing r:id="rId2"/>
</worksheet>
</file>

<file path=xl/worksheets/sheet10.xml><?xml version="1.0" encoding="utf-8"?>
<worksheet xmlns="http://schemas.openxmlformats.org/spreadsheetml/2006/main" xmlns:r="http://schemas.openxmlformats.org/officeDocument/2006/relationships">
  <sheetPr>
    <tabColor rgb="FF00B050"/>
  </sheetPr>
  <dimension ref="A1:K40"/>
  <sheetViews>
    <sheetView view="pageBreakPreview" zoomScale="85" zoomScaleSheetLayoutView="85" zoomScalePageLayoutView="0" workbookViewId="0" topLeftCell="A22">
      <selection activeCell="J19" sqref="J19"/>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30" t="s">
        <v>280</v>
      </c>
      <c r="B1" s="59"/>
      <c r="C1" s="59"/>
      <c r="D1" s="59"/>
      <c r="E1" s="59"/>
      <c r="F1" s="59"/>
      <c r="G1" s="59"/>
      <c r="H1" s="59"/>
      <c r="I1" s="59"/>
      <c r="J1" s="59"/>
      <c r="K1" s="59"/>
    </row>
    <row r="2" spans="1:11" ht="56.25" customHeight="1">
      <c r="A2" s="30"/>
      <c r="B2" s="870" t="s">
        <v>255</v>
      </c>
      <c r="C2" s="871"/>
      <c r="D2" s="871"/>
      <c r="E2" s="871"/>
      <c r="F2" s="871"/>
      <c r="G2" s="871"/>
      <c r="H2" s="871"/>
      <c r="I2" s="871"/>
      <c r="J2" s="871"/>
      <c r="K2" s="871"/>
    </row>
    <row r="3" spans="1:11" ht="12" customHeight="1">
      <c r="A3" s="30"/>
      <c r="B3" s="64"/>
      <c r="C3" s="65"/>
      <c r="D3" s="65"/>
      <c r="E3" s="65"/>
      <c r="F3" s="65"/>
      <c r="G3" s="65"/>
      <c r="H3" s="65"/>
      <c r="I3" s="65"/>
      <c r="J3" s="65"/>
      <c r="K3" s="65"/>
    </row>
    <row r="4" spans="1:11" ht="16.5" customHeight="1">
      <c r="A4" s="30"/>
      <c r="B4" s="97" t="s">
        <v>166</v>
      </c>
      <c r="C4" s="65"/>
      <c r="D4" s="65"/>
      <c r="E4" s="65"/>
      <c r="F4" s="65"/>
      <c r="G4" s="65"/>
      <c r="H4" s="65"/>
      <c r="I4" s="65"/>
      <c r="J4" s="65"/>
      <c r="K4" s="65"/>
    </row>
    <row r="5" spans="1:11" ht="8.25" customHeight="1" thickBot="1">
      <c r="A5" s="30"/>
      <c r="B5" s="97"/>
      <c r="C5" s="65"/>
      <c r="D5" s="65"/>
      <c r="E5" s="65"/>
      <c r="F5" s="65"/>
      <c r="G5" s="65"/>
      <c r="H5" s="65"/>
      <c r="I5" s="65"/>
      <c r="J5" s="65"/>
      <c r="K5" s="65"/>
    </row>
    <row r="6" spans="1:11" ht="27.75" customHeight="1" thickBot="1">
      <c r="A6" s="59"/>
      <c r="B6" s="286" t="s">
        <v>137</v>
      </c>
      <c r="C6" s="881" t="s">
        <v>138</v>
      </c>
      <c r="D6" s="882"/>
      <c r="E6" s="883"/>
      <c r="F6" s="217" t="s">
        <v>54</v>
      </c>
      <c r="G6" s="881" t="s">
        <v>139</v>
      </c>
      <c r="H6" s="882"/>
      <c r="I6" s="882"/>
      <c r="J6" s="882"/>
      <c r="K6" s="884"/>
    </row>
    <row r="7" spans="1:11" ht="15" customHeight="1" thickBot="1">
      <c r="A7" s="59"/>
      <c r="B7" s="58"/>
      <c r="C7" s="58"/>
      <c r="D7" s="58"/>
      <c r="E7" s="58"/>
      <c r="F7" s="58"/>
      <c r="G7" s="58"/>
      <c r="H7" s="58"/>
      <c r="I7" s="58"/>
      <c r="J7" s="58"/>
      <c r="K7" s="59"/>
    </row>
    <row r="8" spans="1:11" ht="20.25" customHeight="1" thickBot="1">
      <c r="A8" s="59"/>
      <c r="B8" s="851" t="s">
        <v>86</v>
      </c>
      <c r="C8" s="852"/>
      <c r="D8" s="852"/>
      <c r="E8" s="852"/>
      <c r="F8" s="852"/>
      <c r="G8" s="852"/>
      <c r="H8" s="852"/>
      <c r="I8" s="852"/>
      <c r="J8" s="852"/>
      <c r="K8" s="853"/>
    </row>
    <row r="9" spans="1:11" ht="28.5" customHeight="1" thickBot="1">
      <c r="A9" s="59"/>
      <c r="B9" s="878" t="s">
        <v>31</v>
      </c>
      <c r="C9" s="879"/>
      <c r="D9" s="879"/>
      <c r="E9" s="877">
        <v>5</v>
      </c>
      <c r="F9" s="877"/>
      <c r="G9" s="271" t="s">
        <v>85</v>
      </c>
      <c r="H9" s="272" t="s">
        <v>32</v>
      </c>
      <c r="I9" s="880">
        <f>E9*48</f>
        <v>240</v>
      </c>
      <c r="J9" s="880"/>
      <c r="K9" s="273" t="s">
        <v>33</v>
      </c>
    </row>
    <row r="10" spans="1:11" ht="15" customHeight="1" thickBot="1">
      <c r="A10" s="59"/>
      <c r="B10" s="62"/>
      <c r="C10" s="59"/>
      <c r="D10" s="59"/>
      <c r="E10" s="59"/>
      <c r="F10" s="59"/>
      <c r="G10" s="59"/>
      <c r="H10" s="59"/>
      <c r="I10" s="59"/>
      <c r="J10" s="59"/>
      <c r="K10" s="59"/>
    </row>
    <row r="11" spans="1:11" ht="23.25" customHeight="1" thickBot="1">
      <c r="A11" s="59"/>
      <c r="B11" s="851" t="s">
        <v>84</v>
      </c>
      <c r="C11" s="852"/>
      <c r="D11" s="852"/>
      <c r="E11" s="852"/>
      <c r="F11" s="852"/>
      <c r="G11" s="852"/>
      <c r="H11" s="852"/>
      <c r="I11" s="852"/>
      <c r="J11" s="852"/>
      <c r="K11" s="853"/>
    </row>
    <row r="12" spans="1:11" ht="27.75" customHeight="1">
      <c r="A12" s="59"/>
      <c r="B12" s="886" t="s">
        <v>191</v>
      </c>
      <c r="C12" s="887"/>
      <c r="D12" s="887"/>
      <c r="E12" s="885">
        <v>10</v>
      </c>
      <c r="F12" s="885"/>
      <c r="G12" s="277" t="s">
        <v>83</v>
      </c>
      <c r="H12" s="61"/>
      <c r="I12" s="61"/>
      <c r="J12" s="61"/>
      <c r="K12" s="127"/>
    </row>
    <row r="13" spans="1:11" ht="20.25" customHeight="1" thickBot="1">
      <c r="A13" s="59"/>
      <c r="B13" s="854" t="s">
        <v>131</v>
      </c>
      <c r="C13" s="855"/>
      <c r="D13" s="855"/>
      <c r="E13" s="855"/>
      <c r="F13" s="855"/>
      <c r="G13" s="855"/>
      <c r="H13" s="855"/>
      <c r="I13" s="855"/>
      <c r="J13" s="855"/>
      <c r="K13" s="856"/>
    </row>
    <row r="14" spans="1:11" ht="15.75" customHeight="1">
      <c r="A14" s="59"/>
      <c r="B14" s="62"/>
      <c r="C14" s="63"/>
      <c r="D14" s="60"/>
      <c r="E14" s="61"/>
      <c r="F14" s="63"/>
      <c r="G14" s="61"/>
      <c r="H14" s="59"/>
      <c r="I14" s="59"/>
      <c r="J14" s="59"/>
      <c r="K14" s="59"/>
    </row>
    <row r="15" spans="2:11" ht="27.75" customHeight="1">
      <c r="B15" s="923" t="s">
        <v>82</v>
      </c>
      <c r="C15" s="924"/>
      <c r="D15" s="924"/>
      <c r="E15" s="924"/>
      <c r="F15" s="925"/>
      <c r="G15" s="41"/>
      <c r="H15" s="41"/>
      <c r="I15" s="41"/>
      <c r="J15" s="41"/>
      <c r="K15" s="41"/>
    </row>
    <row r="16" spans="2:11" s="8" customFormat="1" ht="27.75" customHeight="1">
      <c r="B16" s="45" t="s">
        <v>7</v>
      </c>
      <c r="C16" s="45" t="s">
        <v>8</v>
      </c>
      <c r="D16" s="45" t="s">
        <v>9</v>
      </c>
      <c r="E16" s="45" t="s">
        <v>10</v>
      </c>
      <c r="F16" s="45" t="s">
        <v>11</v>
      </c>
      <c r="G16" s="48"/>
      <c r="H16" s="48"/>
      <c r="I16" s="48"/>
      <c r="J16" s="48"/>
      <c r="K16" s="48"/>
    </row>
    <row r="17" spans="2:11" ht="27.75" customHeight="1">
      <c r="B17" s="44" t="s">
        <v>92</v>
      </c>
      <c r="C17" s="44">
        <v>40</v>
      </c>
      <c r="D17" s="44">
        <v>7</v>
      </c>
      <c r="E17" s="44">
        <v>30</v>
      </c>
      <c r="F17" s="55">
        <f aca="true" t="shared" si="0" ref="F17:F29">(C17*D17*E17)/1000</f>
        <v>8.4</v>
      </c>
      <c r="G17" s="49"/>
      <c r="H17" s="49"/>
      <c r="I17" s="49"/>
      <c r="J17" s="49"/>
      <c r="K17" s="49"/>
    </row>
    <row r="18" spans="2:11" ht="27.75" customHeight="1">
      <c r="B18" s="44" t="s">
        <v>12</v>
      </c>
      <c r="C18" s="44">
        <v>75</v>
      </c>
      <c r="D18" s="44">
        <v>7</v>
      </c>
      <c r="E18" s="44">
        <v>10</v>
      </c>
      <c r="F18" s="55">
        <f t="shared" si="0"/>
        <v>5.25</v>
      </c>
      <c r="G18" s="49"/>
      <c r="H18" s="49"/>
      <c r="I18" s="49"/>
      <c r="J18" s="49"/>
      <c r="K18" s="49"/>
    </row>
    <row r="19" spans="2:11" ht="27.75" customHeight="1">
      <c r="B19" s="44" t="s">
        <v>13</v>
      </c>
      <c r="C19" s="44">
        <v>3</v>
      </c>
      <c r="D19" s="44">
        <v>7</v>
      </c>
      <c r="E19" s="44">
        <v>30</v>
      </c>
      <c r="F19" s="55">
        <f t="shared" si="0"/>
        <v>0.63</v>
      </c>
      <c r="G19" s="49"/>
      <c r="H19" s="49"/>
      <c r="I19" s="49"/>
      <c r="J19" s="49"/>
      <c r="K19" s="49"/>
    </row>
    <row r="20" spans="2:11" ht="27.75" customHeight="1">
      <c r="B20" s="44" t="s">
        <v>91</v>
      </c>
      <c r="C20" s="44">
        <v>170</v>
      </c>
      <c r="D20" s="44">
        <v>7</v>
      </c>
      <c r="E20" s="44">
        <v>10</v>
      </c>
      <c r="F20" s="55">
        <f t="shared" si="0"/>
        <v>11.9</v>
      </c>
      <c r="G20" s="49"/>
      <c r="H20" s="49"/>
      <c r="I20" s="49"/>
      <c r="J20" s="49"/>
      <c r="K20" s="49"/>
    </row>
    <row r="21" spans="2:11" ht="27.75" customHeight="1">
      <c r="B21" s="44" t="s">
        <v>15</v>
      </c>
      <c r="C21" s="44">
        <v>300</v>
      </c>
      <c r="D21" s="44">
        <v>7</v>
      </c>
      <c r="E21" s="44">
        <v>2</v>
      </c>
      <c r="F21" s="55">
        <f t="shared" si="0"/>
        <v>4.2</v>
      </c>
      <c r="G21" s="49"/>
      <c r="H21" s="49"/>
      <c r="I21" s="49"/>
      <c r="J21" s="49"/>
      <c r="K21" s="49"/>
    </row>
    <row r="22" spans="2:11" ht="27.75" customHeight="1">
      <c r="B22" s="44" t="s">
        <v>16</v>
      </c>
      <c r="C22" s="44">
        <v>5</v>
      </c>
      <c r="D22" s="44">
        <v>1</v>
      </c>
      <c r="E22" s="44">
        <v>300</v>
      </c>
      <c r="F22" s="55">
        <f t="shared" si="0"/>
        <v>1.5</v>
      </c>
      <c r="G22" s="49"/>
      <c r="H22" s="49"/>
      <c r="I22" s="49"/>
      <c r="J22" s="49"/>
      <c r="K22" s="49"/>
    </row>
    <row r="23" spans="2:11" ht="27.75" customHeight="1">
      <c r="B23" s="44" t="s">
        <v>17</v>
      </c>
      <c r="C23" s="44">
        <v>73</v>
      </c>
      <c r="D23" s="44">
        <v>7</v>
      </c>
      <c r="E23" s="44">
        <v>200</v>
      </c>
      <c r="F23" s="55">
        <f t="shared" si="0"/>
        <v>102.2</v>
      </c>
      <c r="G23" s="49"/>
      <c r="H23" s="49"/>
      <c r="I23" s="49"/>
      <c r="J23" s="49"/>
      <c r="K23" s="49"/>
    </row>
    <row r="24" spans="2:11" ht="27.75" customHeight="1">
      <c r="B24" s="44" t="s">
        <v>18</v>
      </c>
      <c r="C24" s="44">
        <v>80</v>
      </c>
      <c r="D24" s="44">
        <v>7</v>
      </c>
      <c r="E24" s="44">
        <v>150</v>
      </c>
      <c r="F24" s="55">
        <f t="shared" si="0"/>
        <v>84</v>
      </c>
      <c r="G24" s="49"/>
      <c r="H24" s="49"/>
      <c r="I24" s="49"/>
      <c r="J24" s="49"/>
      <c r="K24" s="49"/>
    </row>
    <row r="25" spans="2:11" ht="27.75" customHeight="1">
      <c r="B25" s="56" t="s">
        <v>19</v>
      </c>
      <c r="C25" s="44">
        <v>113</v>
      </c>
      <c r="D25" s="44">
        <v>7</v>
      </c>
      <c r="E25" s="44">
        <v>10</v>
      </c>
      <c r="F25" s="55">
        <f t="shared" si="0"/>
        <v>7.91</v>
      </c>
      <c r="G25" s="50"/>
      <c r="H25" s="49"/>
      <c r="I25" s="49"/>
      <c r="J25" s="49"/>
      <c r="K25" s="49"/>
    </row>
    <row r="26" spans="2:11" ht="27.75" customHeight="1">
      <c r="B26" s="56" t="s">
        <v>20</v>
      </c>
      <c r="C26" s="44">
        <v>13</v>
      </c>
      <c r="D26" s="44">
        <v>7</v>
      </c>
      <c r="E26" s="44">
        <v>10</v>
      </c>
      <c r="F26" s="55">
        <f t="shared" si="0"/>
        <v>0.91</v>
      </c>
      <c r="G26" s="50"/>
      <c r="H26" s="49"/>
      <c r="I26" s="49"/>
      <c r="J26" s="49"/>
      <c r="K26" s="49"/>
    </row>
    <row r="27" spans="2:11" ht="27.75" customHeight="1">
      <c r="B27" s="57"/>
      <c r="C27" s="43"/>
      <c r="D27" s="43"/>
      <c r="E27" s="43"/>
      <c r="F27" s="55">
        <f t="shared" si="0"/>
        <v>0</v>
      </c>
      <c r="G27" s="50"/>
      <c r="H27" s="49"/>
      <c r="I27" s="49"/>
      <c r="J27" s="49"/>
      <c r="K27" s="49"/>
    </row>
    <row r="28" spans="2:11" ht="27.75" customHeight="1">
      <c r="B28" s="57"/>
      <c r="C28" s="43"/>
      <c r="D28" s="43"/>
      <c r="E28" s="43"/>
      <c r="F28" s="55">
        <f t="shared" si="0"/>
        <v>0</v>
      </c>
      <c r="G28" s="50"/>
      <c r="H28" s="49"/>
      <c r="I28" s="49"/>
      <c r="J28" s="49"/>
      <c r="K28" s="49"/>
    </row>
    <row r="29" spans="2:11" ht="27.75" customHeight="1">
      <c r="B29" s="43"/>
      <c r="C29" s="43"/>
      <c r="D29" s="43"/>
      <c r="E29" s="43"/>
      <c r="F29" s="55">
        <f t="shared" si="0"/>
        <v>0</v>
      </c>
      <c r="G29" s="49"/>
      <c r="H29" s="49"/>
      <c r="I29" s="49"/>
      <c r="J29" s="49"/>
      <c r="K29" s="49"/>
    </row>
    <row r="30" spans="2:11" s="10" customFormat="1" ht="27.75" customHeight="1">
      <c r="B30" s="926" t="s">
        <v>104</v>
      </c>
      <c r="C30" s="927"/>
      <c r="D30" s="927"/>
      <c r="E30" s="928"/>
      <c r="F30" s="54">
        <f>SUM(F17:F29)</f>
        <v>226.9</v>
      </c>
      <c r="G30" s="46"/>
      <c r="H30" s="46"/>
      <c r="I30" s="46"/>
      <c r="J30" s="47"/>
      <c r="K30" s="46"/>
    </row>
    <row r="31" spans="2:11" ht="27.75" customHeight="1">
      <c r="B31" s="41"/>
      <c r="C31" s="41"/>
      <c r="D31" s="41"/>
      <c r="E31" s="41"/>
      <c r="F31" s="41"/>
      <c r="G31" s="41"/>
      <c r="H31" s="41"/>
      <c r="I31" s="41"/>
      <c r="J31" s="41"/>
      <c r="K31" s="41"/>
    </row>
    <row r="32" spans="2:11" ht="27.75" customHeight="1">
      <c r="B32" s="919" t="s">
        <v>105</v>
      </c>
      <c r="C32" s="919"/>
      <c r="D32" s="920" t="s">
        <v>90</v>
      </c>
      <c r="E32" s="920"/>
      <c r="F32" s="920"/>
      <c r="G32" s="42" t="s">
        <v>87</v>
      </c>
      <c r="H32" s="921">
        <f>F30</f>
        <v>226.9</v>
      </c>
      <c r="I32" s="921"/>
      <c r="J32" s="921"/>
      <c r="K32" s="41"/>
    </row>
    <row r="33" spans="2:11" ht="27.75" customHeight="1">
      <c r="B33" s="919" t="s">
        <v>74</v>
      </c>
      <c r="C33" s="919"/>
      <c r="D33" s="920" t="s">
        <v>106</v>
      </c>
      <c r="E33" s="920"/>
      <c r="F33" s="920"/>
      <c r="G33" s="42" t="s">
        <v>89</v>
      </c>
      <c r="H33" s="922">
        <f>H32*365</f>
        <v>82818.5</v>
      </c>
      <c r="I33" s="922"/>
      <c r="J33" s="922"/>
      <c r="K33" s="41"/>
    </row>
    <row r="34" spans="2:11" ht="27.75" customHeight="1">
      <c r="B34" s="919" t="s">
        <v>73</v>
      </c>
      <c r="C34" s="919"/>
      <c r="D34" s="920" t="s">
        <v>107</v>
      </c>
      <c r="E34" s="920"/>
      <c r="F34" s="920"/>
      <c r="G34" s="42" t="s">
        <v>88</v>
      </c>
      <c r="H34" s="921">
        <f>H33/(8760*0.4)</f>
        <v>23.635416666666668</v>
      </c>
      <c r="I34" s="921"/>
      <c r="J34" s="921"/>
      <c r="K34" s="41"/>
    </row>
    <row r="35" spans="2:11" ht="28.5" customHeight="1" thickBot="1">
      <c r="B35" s="48"/>
      <c r="C35" s="48"/>
      <c r="D35" s="51"/>
      <c r="E35" s="51"/>
      <c r="F35" s="51"/>
      <c r="G35" s="52"/>
      <c r="H35" s="53"/>
      <c r="I35" s="53"/>
      <c r="J35" s="53"/>
      <c r="K35" s="49"/>
    </row>
    <row r="36" spans="2:11" ht="22.5" customHeight="1" thickBot="1">
      <c r="B36" s="912" t="s">
        <v>26</v>
      </c>
      <c r="C36" s="913"/>
      <c r="D36" s="913"/>
      <c r="E36" s="913"/>
      <c r="F36" s="913"/>
      <c r="G36" s="913"/>
      <c r="H36" s="913"/>
      <c r="I36" s="913"/>
      <c r="J36" s="913"/>
      <c r="K36" s="914"/>
    </row>
    <row r="37" spans="2:11" ht="28.5" customHeight="1">
      <c r="B37" s="789" t="s">
        <v>29</v>
      </c>
      <c r="C37" s="915"/>
      <c r="D37" s="916"/>
      <c r="E37" s="811"/>
      <c r="F37" s="812"/>
      <c r="G37" s="262" t="s">
        <v>207</v>
      </c>
      <c r="H37" s="917"/>
      <c r="I37" s="739"/>
      <c r="J37" s="739"/>
      <c r="K37" s="918"/>
    </row>
    <row r="38" spans="2:11" ht="28.5" customHeight="1" thickBot="1">
      <c r="B38" s="779" t="s">
        <v>25</v>
      </c>
      <c r="C38" s="905"/>
      <c r="D38" s="906"/>
      <c r="E38" s="907"/>
      <c r="F38" s="908"/>
      <c r="G38" s="132" t="s">
        <v>206</v>
      </c>
      <c r="H38" s="909"/>
      <c r="I38" s="910"/>
      <c r="J38" s="910"/>
      <c r="K38" s="911"/>
    </row>
    <row r="39" s="7" customFormat="1" ht="12" customHeight="1">
      <c r="C39" s="10"/>
    </row>
    <row r="40" spans="3:7" s="7" customFormat="1" ht="5.25" customHeight="1">
      <c r="C40" s="10"/>
      <c r="E40" s="12"/>
      <c r="F40" s="12"/>
      <c r="G40" s="12"/>
    </row>
  </sheetData>
  <sheetProtection/>
  <mergeCells count="29">
    <mergeCell ref="D34:F34"/>
    <mergeCell ref="H34:J34"/>
    <mergeCell ref="B38:C38"/>
    <mergeCell ref="D38:F38"/>
    <mergeCell ref="B37:C37"/>
    <mergeCell ref="D37:F37"/>
    <mergeCell ref="B36:K36"/>
    <mergeCell ref="H38:K38"/>
    <mergeCell ref="H37:K37"/>
    <mergeCell ref="B34:C34"/>
    <mergeCell ref="B2:K2"/>
    <mergeCell ref="B9:D9"/>
    <mergeCell ref="E9:F9"/>
    <mergeCell ref="I9:J9"/>
    <mergeCell ref="B12:D12"/>
    <mergeCell ref="E12:F12"/>
    <mergeCell ref="C6:E6"/>
    <mergeCell ref="G6:K6"/>
    <mergeCell ref="B8:K8"/>
    <mergeCell ref="B11:K11"/>
    <mergeCell ref="B13:K13"/>
    <mergeCell ref="B32:C32"/>
    <mergeCell ref="D32:F32"/>
    <mergeCell ref="H32:J32"/>
    <mergeCell ref="B33:C33"/>
    <mergeCell ref="D33:F33"/>
    <mergeCell ref="H33:J33"/>
    <mergeCell ref="B15:F15"/>
    <mergeCell ref="B30:E30"/>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11.xml><?xml version="1.0" encoding="utf-8"?>
<worksheet xmlns="http://schemas.openxmlformats.org/spreadsheetml/2006/main" xmlns:r="http://schemas.openxmlformats.org/officeDocument/2006/relationships">
  <sheetPr>
    <tabColor theme="9"/>
  </sheetPr>
  <dimension ref="A1:K42"/>
  <sheetViews>
    <sheetView view="pageBreakPreview" zoomScale="85" zoomScaleSheetLayoutView="85" zoomScalePageLayoutView="0" workbookViewId="0" topLeftCell="A22">
      <selection activeCell="A1" sqref="A1"/>
    </sheetView>
  </sheetViews>
  <sheetFormatPr defaultColWidth="9.140625" defaultRowHeight="15"/>
  <cols>
    <col min="1" max="1" width="1.57421875" style="181" customWidth="1"/>
    <col min="2" max="2" width="21.57421875" style="181" customWidth="1"/>
    <col min="3" max="3" width="10.28125" style="181" bestFit="1" customWidth="1"/>
    <col min="4" max="4" width="11.421875" style="181" customWidth="1"/>
    <col min="5" max="5" width="9.00390625" style="181" customWidth="1"/>
    <col min="6" max="6" width="14.421875" style="181" bestFit="1" customWidth="1"/>
    <col min="7" max="7" width="18.00390625" style="181" customWidth="1"/>
    <col min="8" max="8" width="10.28125" style="181" bestFit="1" customWidth="1"/>
    <col min="9" max="9" width="11.421875" style="181" customWidth="1"/>
    <col min="10" max="10" width="9.00390625" style="181" customWidth="1"/>
    <col min="11" max="11" width="14.421875" style="181" bestFit="1" customWidth="1"/>
    <col min="12" max="16384" width="9.00390625" style="181" customWidth="1"/>
  </cols>
  <sheetData>
    <row r="1" spans="1:11" ht="14.25" customHeight="1">
      <c r="A1" s="35" t="s">
        <v>281</v>
      </c>
      <c r="B1" s="60"/>
      <c r="C1" s="60"/>
      <c r="D1" s="60"/>
      <c r="E1" s="60"/>
      <c r="F1" s="60"/>
      <c r="G1" s="60"/>
      <c r="H1" s="60"/>
      <c r="I1" s="60"/>
      <c r="J1" s="60"/>
      <c r="K1" s="60"/>
    </row>
    <row r="2" spans="1:11" ht="56.25" customHeight="1">
      <c r="A2" s="35"/>
      <c r="B2" s="729" t="s">
        <v>255</v>
      </c>
      <c r="C2" s="730"/>
      <c r="D2" s="730"/>
      <c r="E2" s="730"/>
      <c r="F2" s="730"/>
      <c r="G2" s="730"/>
      <c r="H2" s="730"/>
      <c r="I2" s="730"/>
      <c r="J2" s="730"/>
      <c r="K2" s="730"/>
    </row>
    <row r="3" spans="1:11" ht="12" customHeight="1">
      <c r="A3" s="35"/>
      <c r="B3" s="176"/>
      <c r="C3" s="177"/>
      <c r="D3" s="177"/>
      <c r="E3" s="177"/>
      <c r="F3" s="177"/>
      <c r="G3" s="177"/>
      <c r="H3" s="177"/>
      <c r="I3" s="177"/>
      <c r="J3" s="177"/>
      <c r="K3" s="177"/>
    </row>
    <row r="4" spans="1:11" ht="16.5" customHeight="1">
      <c r="A4" s="35"/>
      <c r="B4" s="97" t="s">
        <v>99</v>
      </c>
      <c r="C4" s="177"/>
      <c r="D4" s="177"/>
      <c r="E4" s="177"/>
      <c r="F4" s="177"/>
      <c r="G4" s="177"/>
      <c r="H4" s="177"/>
      <c r="I4" s="177"/>
      <c r="J4" s="177"/>
      <c r="K4" s="177"/>
    </row>
    <row r="5" spans="1:11" ht="10.5" customHeight="1" thickBot="1">
      <c r="A5" s="35"/>
      <c r="B5" s="97"/>
      <c r="C5" s="177"/>
      <c r="D5" s="177"/>
      <c r="E5" s="177"/>
      <c r="F5" s="177"/>
      <c r="G5" s="177"/>
      <c r="H5" s="177"/>
      <c r="I5" s="177"/>
      <c r="J5" s="177"/>
      <c r="K5" s="177"/>
    </row>
    <row r="6" spans="1:11" ht="28.5" customHeight="1" thickBot="1">
      <c r="A6" s="60"/>
      <c r="B6" s="284" t="s">
        <v>137</v>
      </c>
      <c r="C6" s="731"/>
      <c r="D6" s="732"/>
      <c r="E6" s="733"/>
      <c r="F6" s="285" t="s">
        <v>54</v>
      </c>
      <c r="G6" s="734"/>
      <c r="H6" s="735"/>
      <c r="I6" s="735"/>
      <c r="J6" s="735"/>
      <c r="K6" s="736"/>
    </row>
    <row r="7" spans="1:11" ht="15" customHeight="1" thickBot="1">
      <c r="A7" s="60"/>
      <c r="B7" s="178"/>
      <c r="C7" s="178"/>
      <c r="D7" s="178"/>
      <c r="E7" s="178"/>
      <c r="F7" s="178"/>
      <c r="G7" s="178"/>
      <c r="H7" s="178"/>
      <c r="I7" s="178"/>
      <c r="J7" s="178"/>
      <c r="K7" s="60"/>
    </row>
    <row r="8" spans="1:11" ht="21.75" customHeight="1" thickBot="1">
      <c r="A8" s="60"/>
      <c r="B8" s="726" t="s">
        <v>86</v>
      </c>
      <c r="C8" s="727"/>
      <c r="D8" s="727"/>
      <c r="E8" s="727"/>
      <c r="F8" s="727"/>
      <c r="G8" s="727"/>
      <c r="H8" s="727"/>
      <c r="I8" s="727"/>
      <c r="J8" s="727"/>
      <c r="K8" s="728"/>
    </row>
    <row r="9" spans="1:11" ht="28.5" customHeight="1" thickBot="1">
      <c r="A9" s="60"/>
      <c r="B9" s="744" t="s">
        <v>132</v>
      </c>
      <c r="C9" s="745"/>
      <c r="D9" s="745"/>
      <c r="E9" s="746"/>
      <c r="F9" s="746"/>
      <c r="G9" s="274" t="s">
        <v>85</v>
      </c>
      <c r="H9" s="275" t="s">
        <v>32</v>
      </c>
      <c r="I9" s="747">
        <f>IF(E9=7,365,E9*48)</f>
        <v>0</v>
      </c>
      <c r="J9" s="747"/>
      <c r="K9" s="276" t="s">
        <v>33</v>
      </c>
    </row>
    <row r="10" spans="1:11" ht="15" customHeight="1">
      <c r="A10" s="60"/>
      <c r="B10" s="113"/>
      <c r="C10" s="60"/>
      <c r="D10" s="60"/>
      <c r="E10" s="60"/>
      <c r="F10" s="60"/>
      <c r="G10" s="60"/>
      <c r="H10" s="60"/>
      <c r="I10" s="60"/>
      <c r="J10" s="60"/>
      <c r="K10" s="60"/>
    </row>
    <row r="11" spans="1:11" s="195" customFormat="1" ht="28.5" customHeight="1" thickBot="1">
      <c r="A11" s="120"/>
      <c r="B11" s="115" t="s">
        <v>142</v>
      </c>
      <c r="C11" s="116"/>
      <c r="D11" s="117"/>
      <c r="E11" s="117"/>
      <c r="F11" s="117"/>
      <c r="G11" s="118"/>
      <c r="H11" s="124"/>
      <c r="I11" s="124"/>
      <c r="J11" s="124"/>
      <c r="K11" s="120"/>
    </row>
    <row r="12" spans="1:11" ht="28.5" customHeight="1">
      <c r="A12" s="60"/>
      <c r="B12" s="933" t="s">
        <v>98</v>
      </c>
      <c r="C12" s="934"/>
      <c r="D12" s="934"/>
      <c r="E12" s="934"/>
      <c r="F12" s="935"/>
      <c r="G12" s="208"/>
      <c r="H12" s="929"/>
      <c r="I12" s="929"/>
      <c r="J12" s="929"/>
      <c r="K12" s="930"/>
    </row>
    <row r="13" spans="1:11" ht="28.5" customHeight="1">
      <c r="A13" s="60"/>
      <c r="B13" s="931" t="s">
        <v>97</v>
      </c>
      <c r="C13" s="932"/>
      <c r="D13" s="932"/>
      <c r="E13" s="932"/>
      <c r="F13" s="171" t="s">
        <v>96</v>
      </c>
      <c r="G13" s="212" t="s">
        <v>93</v>
      </c>
      <c r="H13" s="813"/>
      <c r="I13" s="813"/>
      <c r="J13" s="813"/>
      <c r="K13" s="814"/>
    </row>
    <row r="14" spans="1:11" ht="28.5" customHeight="1">
      <c r="A14" s="60"/>
      <c r="B14" s="936" t="s">
        <v>95</v>
      </c>
      <c r="C14" s="937"/>
      <c r="D14" s="937"/>
      <c r="E14" s="937"/>
      <c r="F14" s="121" t="s">
        <v>94</v>
      </c>
      <c r="G14" s="264" t="s">
        <v>93</v>
      </c>
      <c r="H14" s="820"/>
      <c r="I14" s="820"/>
      <c r="J14" s="820"/>
      <c r="K14" s="821"/>
    </row>
    <row r="15" spans="1:11" s="190" customFormat="1" ht="27.75" customHeight="1" thickBot="1">
      <c r="A15" s="120"/>
      <c r="B15" s="938" t="s">
        <v>100</v>
      </c>
      <c r="C15" s="939"/>
      <c r="D15" s="939"/>
      <c r="E15" s="939"/>
      <c r="F15" s="122" t="s">
        <v>144</v>
      </c>
      <c r="G15" s="154"/>
      <c r="H15" s="940" t="e">
        <f>H14/H13</f>
        <v>#DIV/0!</v>
      </c>
      <c r="I15" s="940"/>
      <c r="J15" s="940"/>
      <c r="K15" s="941"/>
    </row>
    <row r="16" spans="1:11" s="190" customFormat="1" ht="15.75" customHeight="1">
      <c r="A16" s="120"/>
      <c r="B16" s="114"/>
      <c r="C16" s="180"/>
      <c r="D16" s="120"/>
      <c r="E16" s="120"/>
      <c r="F16" s="120"/>
      <c r="G16" s="120"/>
      <c r="H16" s="120"/>
      <c r="I16" s="120"/>
      <c r="J16" s="120"/>
      <c r="K16" s="120"/>
    </row>
    <row r="17" spans="1:11" s="195" customFormat="1" ht="28.5" customHeight="1" thickBot="1">
      <c r="A17" s="120"/>
      <c r="B17" s="115" t="s">
        <v>143</v>
      </c>
      <c r="C17" s="116"/>
      <c r="D17" s="117"/>
      <c r="E17" s="117"/>
      <c r="F17" s="117"/>
      <c r="G17" s="118"/>
      <c r="H17" s="124"/>
      <c r="I17" s="124"/>
      <c r="J17" s="124"/>
      <c r="K17" s="120"/>
    </row>
    <row r="18" spans="1:11" ht="38.25" customHeight="1">
      <c r="A18" s="60"/>
      <c r="B18" s="942" t="s">
        <v>168</v>
      </c>
      <c r="C18" s="943"/>
      <c r="D18" s="943"/>
      <c r="E18" s="943"/>
      <c r="F18" s="944"/>
      <c r="G18" s="208"/>
      <c r="H18" s="945"/>
      <c r="I18" s="945"/>
      <c r="J18" s="945"/>
      <c r="K18" s="946"/>
    </row>
    <row r="19" spans="1:11" ht="28.5" customHeight="1">
      <c r="A19" s="60"/>
      <c r="B19" s="936" t="s">
        <v>159</v>
      </c>
      <c r="C19" s="937"/>
      <c r="D19" s="937"/>
      <c r="E19" s="937"/>
      <c r="F19" s="155" t="s">
        <v>155</v>
      </c>
      <c r="G19" s="209"/>
      <c r="H19" s="947"/>
      <c r="I19" s="948"/>
      <c r="J19" s="948"/>
      <c r="K19" s="949"/>
    </row>
    <row r="20" spans="1:11" s="195" customFormat="1" ht="28.5" customHeight="1">
      <c r="A20" s="120"/>
      <c r="B20" s="950" t="s">
        <v>102</v>
      </c>
      <c r="C20" s="951"/>
      <c r="D20" s="952"/>
      <c r="E20" s="956" t="s">
        <v>156</v>
      </c>
      <c r="F20" s="957"/>
      <c r="G20" s="210"/>
      <c r="H20" s="958"/>
      <c r="I20" s="959"/>
      <c r="J20" s="959"/>
      <c r="K20" s="960"/>
    </row>
    <row r="21" spans="1:11" ht="28.5" customHeight="1">
      <c r="A21" s="60"/>
      <c r="B21" s="950"/>
      <c r="C21" s="951"/>
      <c r="D21" s="952"/>
      <c r="E21" s="961"/>
      <c r="F21" s="962"/>
      <c r="G21" s="962"/>
      <c r="H21" s="962"/>
      <c r="I21" s="962"/>
      <c r="J21" s="962"/>
      <c r="K21" s="963"/>
    </row>
    <row r="22" spans="1:11" ht="28.5" customHeight="1">
      <c r="A22" s="60"/>
      <c r="B22" s="950"/>
      <c r="C22" s="951"/>
      <c r="D22" s="952"/>
      <c r="E22" s="961"/>
      <c r="F22" s="962"/>
      <c r="G22" s="962"/>
      <c r="H22" s="962"/>
      <c r="I22" s="962"/>
      <c r="J22" s="962"/>
      <c r="K22" s="963"/>
    </row>
    <row r="23" spans="1:11" s="190" customFormat="1" ht="27.75" customHeight="1" thickBot="1">
      <c r="A23" s="120"/>
      <c r="B23" s="953"/>
      <c r="C23" s="954"/>
      <c r="D23" s="955"/>
      <c r="E23" s="961"/>
      <c r="F23" s="962"/>
      <c r="G23" s="962"/>
      <c r="H23" s="962"/>
      <c r="I23" s="962"/>
      <c r="J23" s="962"/>
      <c r="K23" s="963"/>
    </row>
    <row r="24" spans="1:11" s="190" customFormat="1" ht="28.5" customHeight="1" thickBot="1">
      <c r="A24" s="120"/>
      <c r="B24" s="938" t="s">
        <v>100</v>
      </c>
      <c r="C24" s="939"/>
      <c r="D24" s="939"/>
      <c r="E24" s="939"/>
      <c r="F24" s="132" t="s">
        <v>157</v>
      </c>
      <c r="G24" s="96"/>
      <c r="H24" s="964" t="e">
        <f>H20/H19</f>
        <v>#DIV/0!</v>
      </c>
      <c r="I24" s="965"/>
      <c r="J24" s="965"/>
      <c r="K24" s="966"/>
    </row>
    <row r="25" spans="1:11" s="195" customFormat="1" ht="15" customHeight="1" thickBot="1">
      <c r="A25" s="120"/>
      <c r="B25" s="114"/>
      <c r="C25" s="116"/>
      <c r="D25" s="116"/>
      <c r="E25" s="116"/>
      <c r="F25" s="123"/>
      <c r="G25" s="118"/>
      <c r="H25" s="124"/>
      <c r="I25" s="124"/>
      <c r="J25" s="124"/>
      <c r="K25" s="120"/>
    </row>
    <row r="26" spans="1:11" s="195" customFormat="1" ht="22.5" customHeight="1" thickBot="1">
      <c r="A26" s="120"/>
      <c r="B26" s="967" t="s">
        <v>146</v>
      </c>
      <c r="C26" s="968"/>
      <c r="D26" s="968"/>
      <c r="E26" s="968"/>
      <c r="F26" s="968"/>
      <c r="G26" s="968"/>
      <c r="H26" s="968"/>
      <c r="I26" s="968"/>
      <c r="J26" s="968"/>
      <c r="K26" s="969"/>
    </row>
    <row r="27" spans="1:11" ht="21.75" customHeight="1">
      <c r="A27" s="60"/>
      <c r="B27" s="970"/>
      <c r="C27" s="971"/>
      <c r="D27" s="971"/>
      <c r="E27" s="971"/>
      <c r="F27" s="971"/>
      <c r="G27" s="971"/>
      <c r="H27" s="971"/>
      <c r="I27" s="971"/>
      <c r="J27" s="971"/>
      <c r="K27" s="972"/>
    </row>
    <row r="28" spans="1:11" ht="21.75" customHeight="1">
      <c r="A28" s="60"/>
      <c r="B28" s="970"/>
      <c r="C28" s="971"/>
      <c r="D28" s="971"/>
      <c r="E28" s="971"/>
      <c r="F28" s="971"/>
      <c r="G28" s="971"/>
      <c r="H28" s="971"/>
      <c r="I28" s="971"/>
      <c r="J28" s="971"/>
      <c r="K28" s="972"/>
    </row>
    <row r="29" spans="1:11" ht="21.75" customHeight="1">
      <c r="A29" s="60"/>
      <c r="B29" s="970"/>
      <c r="C29" s="971"/>
      <c r="D29" s="971"/>
      <c r="E29" s="971"/>
      <c r="F29" s="971"/>
      <c r="G29" s="971"/>
      <c r="H29" s="971"/>
      <c r="I29" s="971"/>
      <c r="J29" s="971"/>
      <c r="K29" s="972"/>
    </row>
    <row r="30" spans="1:11" ht="21.75" customHeight="1">
      <c r="A30" s="60"/>
      <c r="B30" s="970"/>
      <c r="C30" s="971"/>
      <c r="D30" s="971"/>
      <c r="E30" s="971"/>
      <c r="F30" s="971"/>
      <c r="G30" s="971"/>
      <c r="H30" s="971"/>
      <c r="I30" s="971"/>
      <c r="J30" s="971"/>
      <c r="K30" s="972"/>
    </row>
    <row r="31" spans="1:11" ht="21.75" customHeight="1">
      <c r="A31" s="60"/>
      <c r="B31" s="970"/>
      <c r="C31" s="971"/>
      <c r="D31" s="971"/>
      <c r="E31" s="971"/>
      <c r="F31" s="971"/>
      <c r="G31" s="971"/>
      <c r="H31" s="971"/>
      <c r="I31" s="971"/>
      <c r="J31" s="971"/>
      <c r="K31" s="972"/>
    </row>
    <row r="32" spans="1:11" ht="21.75" customHeight="1">
      <c r="A32" s="60"/>
      <c r="B32" s="970"/>
      <c r="C32" s="971"/>
      <c r="D32" s="971"/>
      <c r="E32" s="971"/>
      <c r="F32" s="971"/>
      <c r="G32" s="971"/>
      <c r="H32" s="971"/>
      <c r="I32" s="971"/>
      <c r="J32" s="971"/>
      <c r="K32" s="972"/>
    </row>
    <row r="33" spans="1:11" ht="21.75" customHeight="1">
      <c r="A33" s="60"/>
      <c r="B33" s="970"/>
      <c r="C33" s="971"/>
      <c r="D33" s="971"/>
      <c r="E33" s="971"/>
      <c r="F33" s="971"/>
      <c r="G33" s="971"/>
      <c r="H33" s="971"/>
      <c r="I33" s="971"/>
      <c r="J33" s="971"/>
      <c r="K33" s="972"/>
    </row>
    <row r="34" spans="1:11" ht="21.75" customHeight="1" thickBot="1">
      <c r="A34" s="60"/>
      <c r="B34" s="973"/>
      <c r="C34" s="974"/>
      <c r="D34" s="974"/>
      <c r="E34" s="974"/>
      <c r="F34" s="974"/>
      <c r="G34" s="974"/>
      <c r="H34" s="974"/>
      <c r="I34" s="974"/>
      <c r="J34" s="974"/>
      <c r="K34" s="975"/>
    </row>
    <row r="35" spans="1:11" ht="15" customHeight="1">
      <c r="A35" s="60"/>
      <c r="B35" s="60"/>
      <c r="C35" s="60"/>
      <c r="D35" s="60"/>
      <c r="E35" s="60"/>
      <c r="F35" s="60"/>
      <c r="G35" s="60"/>
      <c r="H35" s="60"/>
      <c r="I35" s="60"/>
      <c r="J35" s="60"/>
      <c r="K35" s="60"/>
    </row>
    <row r="36" spans="1:11" s="195" customFormat="1" ht="28.5" customHeight="1" thickBot="1">
      <c r="A36" s="120"/>
      <c r="B36" s="115" t="s">
        <v>141</v>
      </c>
      <c r="C36" s="116"/>
      <c r="D36" s="117"/>
      <c r="E36" s="117"/>
      <c r="F36" s="117"/>
      <c r="G36" s="118"/>
      <c r="H36" s="124"/>
      <c r="I36" s="124"/>
      <c r="J36" s="124"/>
      <c r="K36" s="120"/>
    </row>
    <row r="37" spans="1:11" ht="109.5" customHeight="1" thickBot="1">
      <c r="A37" s="60"/>
      <c r="B37" s="976" t="s">
        <v>101</v>
      </c>
      <c r="C37" s="977"/>
      <c r="D37" s="978"/>
      <c r="E37" s="979"/>
      <c r="F37" s="979"/>
      <c r="G37" s="979"/>
      <c r="H37" s="979"/>
      <c r="I37" s="979"/>
      <c r="J37" s="979"/>
      <c r="K37" s="980"/>
    </row>
    <row r="38" spans="1:11" ht="13.5">
      <c r="A38" s="60"/>
      <c r="B38" s="60"/>
      <c r="C38" s="60"/>
      <c r="D38" s="60"/>
      <c r="E38" s="60"/>
      <c r="F38" s="60"/>
      <c r="G38" s="60"/>
      <c r="H38" s="60"/>
      <c r="I38" s="60"/>
      <c r="J38" s="60"/>
      <c r="K38" s="60"/>
    </row>
    <row r="41" spans="2:3" ht="13.5">
      <c r="B41" s="190"/>
      <c r="C41" s="190"/>
    </row>
    <row r="42" spans="2:3" ht="13.5">
      <c r="B42" s="190"/>
      <c r="C42" s="190"/>
    </row>
  </sheetData>
  <sheetProtection/>
  <mergeCells count="29">
    <mergeCell ref="B24:E24"/>
    <mergeCell ref="H24:K24"/>
    <mergeCell ref="B26:K26"/>
    <mergeCell ref="B27:K34"/>
    <mergeCell ref="B37:C37"/>
    <mergeCell ref="D37:K37"/>
    <mergeCell ref="B19:E19"/>
    <mergeCell ref="H19:K19"/>
    <mergeCell ref="B20:D23"/>
    <mergeCell ref="E20:F20"/>
    <mergeCell ref="H20:K20"/>
    <mergeCell ref="E21:K23"/>
    <mergeCell ref="B14:E14"/>
    <mergeCell ref="H14:K14"/>
    <mergeCell ref="B15:E15"/>
    <mergeCell ref="H15:K15"/>
    <mergeCell ref="B18:F18"/>
    <mergeCell ref="H18:K18"/>
    <mergeCell ref="H12:K12"/>
    <mergeCell ref="B13:E13"/>
    <mergeCell ref="H13:K13"/>
    <mergeCell ref="B2:K2"/>
    <mergeCell ref="C6:E6"/>
    <mergeCell ref="G6:K6"/>
    <mergeCell ref="B8:K8"/>
    <mergeCell ref="B9:D9"/>
    <mergeCell ref="E9:F9"/>
    <mergeCell ref="I9:J9"/>
    <mergeCell ref="B12:F12"/>
  </mergeCells>
  <printOptions/>
  <pageMargins left="0.7086614173228347" right="0.7086614173228347" top="0.7480314960629921" bottom="0.7480314960629921" header="0.31496062992125984" footer="0.31496062992125984"/>
  <pageSetup horizontalDpi="600" verticalDpi="600" orientation="portrait" paperSize="9" scale="67" r:id="rId3"/>
  <headerFooter>
    <oddFooter>&amp;C&amp;P</oddFooter>
  </headerFooter>
  <legacyDrawing r:id="rId2"/>
</worksheet>
</file>

<file path=xl/worksheets/sheet12.xml><?xml version="1.0" encoding="utf-8"?>
<worksheet xmlns="http://schemas.openxmlformats.org/spreadsheetml/2006/main" xmlns:r="http://schemas.openxmlformats.org/officeDocument/2006/relationships">
  <sheetPr>
    <tabColor rgb="FF00B050"/>
  </sheetPr>
  <dimension ref="A1:K42"/>
  <sheetViews>
    <sheetView view="pageBreakPreview" zoomScale="85" zoomScaleSheetLayoutView="85" zoomScalePageLayoutView="0" workbookViewId="0" topLeftCell="A22">
      <selection activeCell="A1" sqref="A1"/>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35" t="s">
        <v>281</v>
      </c>
      <c r="B1" s="59"/>
      <c r="C1" s="59"/>
      <c r="D1" s="59"/>
      <c r="E1" s="59"/>
      <c r="F1" s="59"/>
      <c r="G1" s="59"/>
      <c r="H1" s="59"/>
      <c r="I1" s="59"/>
      <c r="J1" s="59"/>
      <c r="K1" s="59"/>
    </row>
    <row r="2" spans="1:11" ht="56.25" customHeight="1">
      <c r="A2" s="30"/>
      <c r="B2" s="870" t="s">
        <v>255</v>
      </c>
      <c r="C2" s="871"/>
      <c r="D2" s="871"/>
      <c r="E2" s="871"/>
      <c r="F2" s="871"/>
      <c r="G2" s="871"/>
      <c r="H2" s="871"/>
      <c r="I2" s="871"/>
      <c r="J2" s="871"/>
      <c r="K2" s="871"/>
    </row>
    <row r="3" spans="1:11" ht="12" customHeight="1">
      <c r="A3" s="30"/>
      <c r="B3" s="64"/>
      <c r="C3" s="65"/>
      <c r="D3" s="65"/>
      <c r="E3" s="65"/>
      <c r="F3" s="65"/>
      <c r="G3" s="65"/>
      <c r="H3" s="65"/>
      <c r="I3" s="65"/>
      <c r="J3" s="65"/>
      <c r="K3" s="65"/>
    </row>
    <row r="4" spans="1:11" ht="16.5" customHeight="1">
      <c r="A4" s="30"/>
      <c r="B4" s="97" t="s">
        <v>99</v>
      </c>
      <c r="C4" s="65"/>
      <c r="D4" s="65"/>
      <c r="E4" s="65"/>
      <c r="F4" s="65"/>
      <c r="G4" s="65"/>
      <c r="H4" s="65"/>
      <c r="I4" s="65"/>
      <c r="J4" s="65"/>
      <c r="K4" s="65"/>
    </row>
    <row r="5" spans="1:11" ht="10.5" customHeight="1" thickBot="1">
      <c r="A5" s="30"/>
      <c r="B5" s="97"/>
      <c r="C5" s="65"/>
      <c r="D5" s="65"/>
      <c r="E5" s="65"/>
      <c r="F5" s="65"/>
      <c r="G5" s="65"/>
      <c r="H5" s="65"/>
      <c r="I5" s="65"/>
      <c r="J5" s="65"/>
      <c r="K5" s="65"/>
    </row>
    <row r="6" spans="1:11" ht="27.75" customHeight="1" thickBot="1">
      <c r="A6" s="59"/>
      <c r="B6" s="286" t="s">
        <v>137</v>
      </c>
      <c r="C6" s="981" t="s">
        <v>138</v>
      </c>
      <c r="D6" s="982"/>
      <c r="E6" s="983"/>
      <c r="F6" s="217" t="s">
        <v>54</v>
      </c>
      <c r="G6" s="981" t="s">
        <v>139</v>
      </c>
      <c r="H6" s="982"/>
      <c r="I6" s="982"/>
      <c r="J6" s="982"/>
      <c r="K6" s="1000"/>
    </row>
    <row r="7" spans="1:11" ht="15" customHeight="1" thickBot="1">
      <c r="A7" s="59"/>
      <c r="B7" s="58"/>
      <c r="C7" s="58"/>
      <c r="D7" s="58"/>
      <c r="E7" s="58"/>
      <c r="F7" s="58"/>
      <c r="G7" s="58"/>
      <c r="H7" s="58"/>
      <c r="I7" s="58"/>
      <c r="J7" s="58"/>
      <c r="K7" s="59"/>
    </row>
    <row r="8" spans="1:11" ht="21.75" customHeight="1" thickBot="1">
      <c r="A8" s="59"/>
      <c r="B8" s="851" t="s">
        <v>86</v>
      </c>
      <c r="C8" s="852"/>
      <c r="D8" s="852"/>
      <c r="E8" s="852"/>
      <c r="F8" s="852"/>
      <c r="G8" s="852"/>
      <c r="H8" s="852"/>
      <c r="I8" s="852"/>
      <c r="J8" s="852"/>
      <c r="K8" s="853"/>
    </row>
    <row r="9" spans="1:11" ht="28.5" customHeight="1" thickBot="1">
      <c r="A9" s="59"/>
      <c r="B9" s="878" t="s">
        <v>132</v>
      </c>
      <c r="C9" s="879"/>
      <c r="D9" s="879"/>
      <c r="E9" s="877">
        <v>5</v>
      </c>
      <c r="F9" s="877"/>
      <c r="G9" s="271" t="s">
        <v>85</v>
      </c>
      <c r="H9" s="272" t="s">
        <v>32</v>
      </c>
      <c r="I9" s="880">
        <f>E9*48</f>
        <v>240</v>
      </c>
      <c r="J9" s="880"/>
      <c r="K9" s="273" t="s">
        <v>33</v>
      </c>
    </row>
    <row r="10" spans="1:11" ht="15" customHeight="1">
      <c r="A10" s="59"/>
      <c r="B10" s="113"/>
      <c r="C10" s="60"/>
      <c r="D10" s="60"/>
      <c r="E10" s="60"/>
      <c r="F10" s="60"/>
      <c r="G10" s="60"/>
      <c r="H10" s="60"/>
      <c r="I10" s="60"/>
      <c r="J10" s="60"/>
      <c r="K10" s="60"/>
    </row>
    <row r="11" spans="1:11" s="12" customFormat="1" ht="28.5" customHeight="1" thickBot="1">
      <c r="A11" s="61"/>
      <c r="B11" s="115" t="s">
        <v>142</v>
      </c>
      <c r="C11" s="116"/>
      <c r="D11" s="117"/>
      <c r="E11" s="117"/>
      <c r="F11" s="117"/>
      <c r="G11" s="118"/>
      <c r="H11" s="119"/>
      <c r="I11" s="119"/>
      <c r="J11" s="119"/>
      <c r="K11" s="120"/>
    </row>
    <row r="12" spans="1:11" ht="28.5" customHeight="1">
      <c r="A12" s="59"/>
      <c r="B12" s="933" t="s">
        <v>98</v>
      </c>
      <c r="C12" s="934"/>
      <c r="D12" s="934"/>
      <c r="E12" s="934"/>
      <c r="F12" s="935"/>
      <c r="G12" s="269" t="s">
        <v>145</v>
      </c>
      <c r="H12" s="992">
        <v>30000</v>
      </c>
      <c r="I12" s="992"/>
      <c r="J12" s="992"/>
      <c r="K12" s="993"/>
    </row>
    <row r="13" spans="1:11" ht="28.5" customHeight="1">
      <c r="A13" s="59"/>
      <c r="B13" s="931" t="s">
        <v>97</v>
      </c>
      <c r="C13" s="932"/>
      <c r="D13" s="932"/>
      <c r="E13" s="932"/>
      <c r="F13" s="171" t="s">
        <v>96</v>
      </c>
      <c r="G13" s="212" t="s">
        <v>93</v>
      </c>
      <c r="H13" s="896">
        <v>300</v>
      </c>
      <c r="I13" s="896"/>
      <c r="J13" s="896"/>
      <c r="K13" s="897"/>
    </row>
    <row r="14" spans="1:11" ht="28.5" customHeight="1">
      <c r="A14" s="59"/>
      <c r="B14" s="936" t="s">
        <v>95</v>
      </c>
      <c r="C14" s="937"/>
      <c r="D14" s="937"/>
      <c r="E14" s="937"/>
      <c r="F14" s="121" t="s">
        <v>94</v>
      </c>
      <c r="G14" s="264" t="s">
        <v>93</v>
      </c>
      <c r="H14" s="898">
        <v>250</v>
      </c>
      <c r="I14" s="898"/>
      <c r="J14" s="898"/>
      <c r="K14" s="899"/>
    </row>
    <row r="15" spans="1:11" s="7" customFormat="1" ht="27.75" customHeight="1" thickBot="1">
      <c r="A15" s="61"/>
      <c r="B15" s="938" t="s">
        <v>100</v>
      </c>
      <c r="C15" s="939"/>
      <c r="D15" s="939"/>
      <c r="E15" s="939"/>
      <c r="F15" s="122" t="s">
        <v>144</v>
      </c>
      <c r="G15" s="260"/>
      <c r="H15" s="987">
        <f>H14/H13</f>
        <v>0.8333333333333334</v>
      </c>
      <c r="I15" s="987"/>
      <c r="J15" s="987"/>
      <c r="K15" s="988"/>
    </row>
    <row r="16" spans="1:11" s="7" customFormat="1" ht="15.75" customHeight="1">
      <c r="A16" s="61"/>
      <c r="B16" s="114"/>
      <c r="C16" s="63"/>
      <c r="D16" s="61"/>
      <c r="E16" s="61"/>
      <c r="F16" s="61"/>
      <c r="G16" s="61"/>
      <c r="H16" s="61"/>
      <c r="I16" s="61"/>
      <c r="J16" s="61"/>
      <c r="K16" s="61"/>
    </row>
    <row r="17" spans="1:11" s="12" customFormat="1" ht="28.5" customHeight="1" thickBot="1">
      <c r="A17" s="61"/>
      <c r="B17" s="115" t="s">
        <v>143</v>
      </c>
      <c r="C17" s="116"/>
      <c r="D17" s="117"/>
      <c r="E17" s="117"/>
      <c r="F17" s="117"/>
      <c r="G17" s="118"/>
      <c r="H17" s="119"/>
      <c r="I17" s="119"/>
      <c r="J17" s="119"/>
      <c r="K17" s="120"/>
    </row>
    <row r="18" spans="1:11" ht="38.25" customHeight="1">
      <c r="A18" s="59"/>
      <c r="B18" s="942" t="s">
        <v>167</v>
      </c>
      <c r="C18" s="943"/>
      <c r="D18" s="943"/>
      <c r="E18" s="943"/>
      <c r="F18" s="944"/>
      <c r="G18" s="269" t="s">
        <v>145</v>
      </c>
      <c r="H18" s="992">
        <v>30000</v>
      </c>
      <c r="I18" s="992"/>
      <c r="J18" s="992"/>
      <c r="K18" s="993"/>
    </row>
    <row r="19" spans="1:11" ht="28.5" customHeight="1">
      <c r="A19" s="59"/>
      <c r="B19" s="936" t="s">
        <v>159</v>
      </c>
      <c r="C19" s="937"/>
      <c r="D19" s="937"/>
      <c r="E19" s="937"/>
      <c r="F19" s="155" t="s">
        <v>155</v>
      </c>
      <c r="G19" s="264" t="s">
        <v>127</v>
      </c>
      <c r="H19" s="1007">
        <v>5</v>
      </c>
      <c r="I19" s="1008"/>
      <c r="J19" s="1008"/>
      <c r="K19" s="1009"/>
    </row>
    <row r="20" spans="1:11" s="12" customFormat="1" ht="28.5" customHeight="1">
      <c r="A20" s="61"/>
      <c r="B20" s="950" t="s">
        <v>102</v>
      </c>
      <c r="C20" s="951"/>
      <c r="D20" s="952"/>
      <c r="E20" s="296"/>
      <c r="F20" s="297" t="s">
        <v>156</v>
      </c>
      <c r="G20" s="270" t="s">
        <v>126</v>
      </c>
      <c r="H20" s="997">
        <v>3</v>
      </c>
      <c r="I20" s="998"/>
      <c r="J20" s="998"/>
      <c r="K20" s="999"/>
    </row>
    <row r="21" spans="1:11" ht="28.5" customHeight="1">
      <c r="A21" s="59"/>
      <c r="B21" s="950"/>
      <c r="C21" s="951"/>
      <c r="D21" s="952"/>
      <c r="E21" s="989" t="s">
        <v>129</v>
      </c>
      <c r="F21" s="990"/>
      <c r="G21" s="990"/>
      <c r="H21" s="990"/>
      <c r="I21" s="990"/>
      <c r="J21" s="990"/>
      <c r="K21" s="991"/>
    </row>
    <row r="22" spans="1:11" ht="28.5" customHeight="1">
      <c r="A22" s="59"/>
      <c r="B22" s="950"/>
      <c r="C22" s="951"/>
      <c r="D22" s="952"/>
      <c r="E22" s="989"/>
      <c r="F22" s="990"/>
      <c r="G22" s="990"/>
      <c r="H22" s="990"/>
      <c r="I22" s="990"/>
      <c r="J22" s="990"/>
      <c r="K22" s="991"/>
    </row>
    <row r="23" spans="1:11" s="7" customFormat="1" ht="27.75" customHeight="1" thickBot="1">
      <c r="A23" s="61"/>
      <c r="B23" s="953"/>
      <c r="C23" s="954"/>
      <c r="D23" s="955"/>
      <c r="E23" s="989"/>
      <c r="F23" s="990"/>
      <c r="G23" s="990"/>
      <c r="H23" s="990"/>
      <c r="I23" s="990"/>
      <c r="J23" s="990"/>
      <c r="K23" s="991"/>
    </row>
    <row r="24" spans="1:11" s="7" customFormat="1" ht="28.5" customHeight="1" thickBot="1">
      <c r="A24" s="61"/>
      <c r="B24" s="938" t="s">
        <v>100</v>
      </c>
      <c r="C24" s="939"/>
      <c r="D24" s="939"/>
      <c r="E24" s="939"/>
      <c r="F24" s="132" t="s">
        <v>157</v>
      </c>
      <c r="G24" s="96"/>
      <c r="H24" s="984">
        <f>H20/H19</f>
        <v>0.6</v>
      </c>
      <c r="I24" s="985"/>
      <c r="J24" s="985"/>
      <c r="K24" s="986"/>
    </row>
    <row r="25" spans="1:11" s="12" customFormat="1" ht="15" customHeight="1" thickBot="1">
      <c r="A25" s="61"/>
      <c r="B25" s="114"/>
      <c r="C25" s="116"/>
      <c r="D25" s="116"/>
      <c r="E25" s="116"/>
      <c r="F25" s="123"/>
      <c r="G25" s="118"/>
      <c r="H25" s="119"/>
      <c r="I25" s="119"/>
      <c r="J25" s="119"/>
      <c r="K25" s="120"/>
    </row>
    <row r="26" spans="1:11" s="12" customFormat="1" ht="22.5" customHeight="1" thickBot="1">
      <c r="A26" s="61"/>
      <c r="B26" s="967" t="s">
        <v>146</v>
      </c>
      <c r="C26" s="968"/>
      <c r="D26" s="968"/>
      <c r="E26" s="968"/>
      <c r="F26" s="968"/>
      <c r="G26" s="968"/>
      <c r="H26" s="968"/>
      <c r="I26" s="968"/>
      <c r="J26" s="968"/>
      <c r="K26" s="969"/>
    </row>
    <row r="27" spans="1:11" ht="21.75" customHeight="1">
      <c r="A27" s="59"/>
      <c r="B27" s="1001" t="s">
        <v>158</v>
      </c>
      <c r="C27" s="1002"/>
      <c r="D27" s="1002"/>
      <c r="E27" s="1002"/>
      <c r="F27" s="1002"/>
      <c r="G27" s="1002"/>
      <c r="H27" s="1002"/>
      <c r="I27" s="1002"/>
      <c r="J27" s="1002"/>
      <c r="K27" s="1003"/>
    </row>
    <row r="28" spans="1:11" ht="21.75" customHeight="1">
      <c r="A28" s="59"/>
      <c r="B28" s="1001"/>
      <c r="C28" s="1002"/>
      <c r="D28" s="1002"/>
      <c r="E28" s="1002"/>
      <c r="F28" s="1002"/>
      <c r="G28" s="1002"/>
      <c r="H28" s="1002"/>
      <c r="I28" s="1002"/>
      <c r="J28" s="1002"/>
      <c r="K28" s="1003"/>
    </row>
    <row r="29" spans="1:11" ht="21.75" customHeight="1">
      <c r="A29" s="59"/>
      <c r="B29" s="1001"/>
      <c r="C29" s="1002"/>
      <c r="D29" s="1002"/>
      <c r="E29" s="1002"/>
      <c r="F29" s="1002"/>
      <c r="G29" s="1002"/>
      <c r="H29" s="1002"/>
      <c r="I29" s="1002"/>
      <c r="J29" s="1002"/>
      <c r="K29" s="1003"/>
    </row>
    <row r="30" spans="1:11" ht="21.75" customHeight="1">
      <c r="A30" s="59"/>
      <c r="B30" s="1001"/>
      <c r="C30" s="1002"/>
      <c r="D30" s="1002"/>
      <c r="E30" s="1002"/>
      <c r="F30" s="1002"/>
      <c r="G30" s="1002"/>
      <c r="H30" s="1002"/>
      <c r="I30" s="1002"/>
      <c r="J30" s="1002"/>
      <c r="K30" s="1003"/>
    </row>
    <row r="31" spans="1:11" ht="21.75" customHeight="1">
      <c r="A31" s="59"/>
      <c r="B31" s="1001"/>
      <c r="C31" s="1002"/>
      <c r="D31" s="1002"/>
      <c r="E31" s="1002"/>
      <c r="F31" s="1002"/>
      <c r="G31" s="1002"/>
      <c r="H31" s="1002"/>
      <c r="I31" s="1002"/>
      <c r="J31" s="1002"/>
      <c r="K31" s="1003"/>
    </row>
    <row r="32" spans="1:11" ht="21.75" customHeight="1">
      <c r="A32" s="59"/>
      <c r="B32" s="1001"/>
      <c r="C32" s="1002"/>
      <c r="D32" s="1002"/>
      <c r="E32" s="1002"/>
      <c r="F32" s="1002"/>
      <c r="G32" s="1002"/>
      <c r="H32" s="1002"/>
      <c r="I32" s="1002"/>
      <c r="J32" s="1002"/>
      <c r="K32" s="1003"/>
    </row>
    <row r="33" spans="1:11" ht="21.75" customHeight="1">
      <c r="A33" s="59"/>
      <c r="B33" s="1001"/>
      <c r="C33" s="1002"/>
      <c r="D33" s="1002"/>
      <c r="E33" s="1002"/>
      <c r="F33" s="1002"/>
      <c r="G33" s="1002"/>
      <c r="H33" s="1002"/>
      <c r="I33" s="1002"/>
      <c r="J33" s="1002"/>
      <c r="K33" s="1003"/>
    </row>
    <row r="34" spans="1:11" ht="21.75" customHeight="1" thickBot="1">
      <c r="A34" s="59"/>
      <c r="B34" s="1004"/>
      <c r="C34" s="1005"/>
      <c r="D34" s="1005"/>
      <c r="E34" s="1005"/>
      <c r="F34" s="1005"/>
      <c r="G34" s="1005"/>
      <c r="H34" s="1005"/>
      <c r="I34" s="1005"/>
      <c r="J34" s="1005"/>
      <c r="K34" s="1006"/>
    </row>
    <row r="35" spans="1:11" ht="15" customHeight="1">
      <c r="A35" s="59"/>
      <c r="B35" s="59"/>
      <c r="C35" s="59"/>
      <c r="D35" s="59"/>
      <c r="E35" s="59"/>
      <c r="F35" s="59"/>
      <c r="G35" s="59"/>
      <c r="H35" s="59"/>
      <c r="I35" s="59"/>
      <c r="J35" s="59"/>
      <c r="K35" s="59"/>
    </row>
    <row r="36" spans="1:11" s="12" customFormat="1" ht="28.5" customHeight="1" thickBot="1">
      <c r="A36" s="61"/>
      <c r="B36" s="115" t="s">
        <v>141</v>
      </c>
      <c r="C36" s="116"/>
      <c r="D36" s="117"/>
      <c r="E36" s="117"/>
      <c r="F36" s="117"/>
      <c r="G36" s="118"/>
      <c r="H36" s="124"/>
      <c r="I36" s="124"/>
      <c r="J36" s="124"/>
      <c r="K36" s="120"/>
    </row>
    <row r="37" spans="1:11" ht="109.5" customHeight="1" thickBot="1">
      <c r="A37" s="59"/>
      <c r="B37" s="976" t="s">
        <v>101</v>
      </c>
      <c r="C37" s="977"/>
      <c r="D37" s="994" t="s">
        <v>130</v>
      </c>
      <c r="E37" s="995"/>
      <c r="F37" s="995"/>
      <c r="G37" s="995"/>
      <c r="H37" s="995"/>
      <c r="I37" s="995"/>
      <c r="J37" s="995"/>
      <c r="K37" s="996"/>
    </row>
    <row r="38" spans="1:11" ht="13.5">
      <c r="A38" s="59"/>
      <c r="B38" s="59"/>
      <c r="C38" s="59"/>
      <c r="D38" s="59"/>
      <c r="E38" s="59"/>
      <c r="F38" s="59"/>
      <c r="G38" s="59"/>
      <c r="H38" s="59"/>
      <c r="I38" s="59"/>
      <c r="J38" s="59"/>
      <c r="K38" s="59"/>
    </row>
    <row r="41" spans="2:3" ht="13.5">
      <c r="B41" s="7"/>
      <c r="C41" s="7"/>
    </row>
    <row r="42" spans="2:3" ht="13.5">
      <c r="B42" s="7"/>
      <c r="C42" s="7"/>
    </row>
  </sheetData>
  <sheetProtection/>
  <mergeCells count="28">
    <mergeCell ref="D37:K37"/>
    <mergeCell ref="B20:D23"/>
    <mergeCell ref="H20:K20"/>
    <mergeCell ref="B2:K2"/>
    <mergeCell ref="B9:D9"/>
    <mergeCell ref="E9:F9"/>
    <mergeCell ref="I9:J9"/>
    <mergeCell ref="B37:C37"/>
    <mergeCell ref="G6:K6"/>
    <mergeCell ref="B26:K26"/>
    <mergeCell ref="B27:K34"/>
    <mergeCell ref="B12:F12"/>
    <mergeCell ref="H12:K12"/>
    <mergeCell ref="B18:F18"/>
    <mergeCell ref="H13:K13"/>
    <mergeCell ref="H19:K19"/>
    <mergeCell ref="C6:E6"/>
    <mergeCell ref="B24:E24"/>
    <mergeCell ref="B15:E15"/>
    <mergeCell ref="B14:E14"/>
    <mergeCell ref="B13:E13"/>
    <mergeCell ref="B8:K8"/>
    <mergeCell ref="H24:K24"/>
    <mergeCell ref="H15:K15"/>
    <mergeCell ref="H14:K14"/>
    <mergeCell ref="E21:K23"/>
    <mergeCell ref="B19:E19"/>
    <mergeCell ref="H18:K18"/>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13.xml><?xml version="1.0" encoding="utf-8"?>
<worksheet xmlns="http://schemas.openxmlformats.org/spreadsheetml/2006/main" xmlns:r="http://schemas.openxmlformats.org/officeDocument/2006/relationships">
  <sheetPr>
    <tabColor theme="9"/>
  </sheetPr>
  <dimension ref="A1:L52"/>
  <sheetViews>
    <sheetView view="pageBreakPreview" zoomScale="85" zoomScaleSheetLayoutView="85" zoomScalePageLayoutView="0" workbookViewId="0" topLeftCell="A28">
      <selection activeCell="F56" sqref="F56"/>
    </sheetView>
  </sheetViews>
  <sheetFormatPr defaultColWidth="10.8515625" defaultRowHeight="15"/>
  <cols>
    <col min="1" max="1" width="13.7109375" style="19" customWidth="1"/>
    <col min="2" max="2" width="25.140625" style="19" customWidth="1"/>
    <col min="3" max="3" width="3.421875" style="19" customWidth="1"/>
    <col min="4" max="4" width="25.140625" style="19" customWidth="1"/>
    <col min="5" max="5" width="3.00390625" style="19" customWidth="1"/>
    <col min="6" max="6" width="5.421875" style="19" bestFit="1" customWidth="1"/>
    <col min="7" max="8" width="10.8515625" style="19" customWidth="1"/>
    <col min="9" max="9" width="3.7109375" style="19" customWidth="1"/>
    <col min="10" max="10" width="25.57421875" style="19" customWidth="1"/>
    <col min="11" max="11" width="3.8515625" style="19" customWidth="1"/>
    <col min="12" max="16384" width="10.8515625" style="19" customWidth="1"/>
  </cols>
  <sheetData>
    <row r="1" spans="1:11" ht="18" customHeight="1">
      <c r="A1" s="67" t="s">
        <v>282</v>
      </c>
      <c r="B1" s="66"/>
      <c r="C1" s="66"/>
      <c r="D1" s="66"/>
      <c r="E1" s="66"/>
      <c r="F1" s="66"/>
      <c r="G1" s="66"/>
      <c r="H1" s="66"/>
      <c r="I1" s="66"/>
      <c r="J1" s="66"/>
      <c r="K1" s="66"/>
    </row>
    <row r="2" spans="1:11" ht="48.75" customHeight="1">
      <c r="A2" s="1026" t="s">
        <v>256</v>
      </c>
      <c r="B2" s="1026"/>
      <c r="C2" s="1026"/>
      <c r="D2" s="1026"/>
      <c r="E2" s="1026"/>
      <c r="F2" s="1026"/>
      <c r="G2" s="1026"/>
      <c r="H2" s="1026"/>
      <c r="I2" s="1026"/>
      <c r="J2" s="1026"/>
      <c r="K2" s="1026"/>
    </row>
    <row r="3" spans="1:11" ht="15" customHeight="1" thickBot="1">
      <c r="A3" s="73"/>
      <c r="B3" s="73"/>
      <c r="C3" s="73"/>
      <c r="D3" s="73"/>
      <c r="E3" s="73"/>
      <c r="F3" s="73"/>
      <c r="G3" s="73"/>
      <c r="H3" s="73"/>
      <c r="I3" s="73"/>
      <c r="J3" s="73"/>
      <c r="K3" s="73"/>
    </row>
    <row r="4" spans="1:11" ht="47.25" customHeight="1">
      <c r="A4" s="1111" t="s">
        <v>34</v>
      </c>
      <c r="B4" s="1114" t="s">
        <v>35</v>
      </c>
      <c r="C4" s="1115"/>
      <c r="D4" s="1114" t="s">
        <v>36</v>
      </c>
      <c r="E4" s="1120"/>
      <c r="F4" s="1114" t="s">
        <v>196</v>
      </c>
      <c r="G4" s="1121"/>
      <c r="H4" s="1121"/>
      <c r="I4" s="1115"/>
      <c r="J4" s="1114" t="s">
        <v>37</v>
      </c>
      <c r="K4" s="1122"/>
    </row>
    <row r="5" spans="1:11" ht="21.75" customHeight="1">
      <c r="A5" s="1112"/>
      <c r="B5" s="172"/>
      <c r="C5" s="78" t="s">
        <v>122</v>
      </c>
      <c r="D5" s="173"/>
      <c r="E5" s="79" t="s">
        <v>122</v>
      </c>
      <c r="F5" s="1123"/>
      <c r="G5" s="1124"/>
      <c r="H5" s="1125"/>
      <c r="I5" s="78" t="s">
        <v>122</v>
      </c>
      <c r="J5" s="172"/>
      <c r="K5" s="94" t="s">
        <v>122</v>
      </c>
    </row>
    <row r="6" spans="1:11" ht="47.25" customHeight="1">
      <c r="A6" s="1112"/>
      <c r="B6" s="1126" t="s">
        <v>38</v>
      </c>
      <c r="C6" s="1127"/>
      <c r="D6" s="1126" t="s">
        <v>197</v>
      </c>
      <c r="E6" s="1128"/>
      <c r="F6" s="1126" t="s">
        <v>198</v>
      </c>
      <c r="G6" s="1129"/>
      <c r="H6" s="1129"/>
      <c r="I6" s="1127"/>
      <c r="J6" s="1126" t="s">
        <v>199</v>
      </c>
      <c r="K6" s="1130"/>
    </row>
    <row r="7" spans="1:11" ht="21.75" customHeight="1" thickBot="1">
      <c r="A7" s="1113"/>
      <c r="B7" s="80"/>
      <c r="C7" s="341" t="s">
        <v>122</v>
      </c>
      <c r="D7" s="376"/>
      <c r="E7" s="341" t="s">
        <v>122</v>
      </c>
      <c r="F7" s="1117"/>
      <c r="G7" s="1118"/>
      <c r="H7" s="1119"/>
      <c r="I7" s="81" t="s">
        <v>122</v>
      </c>
      <c r="J7" s="377"/>
      <c r="K7" s="82" t="s">
        <v>154</v>
      </c>
    </row>
    <row r="8" spans="1:12" ht="15" customHeight="1" thickBot="1">
      <c r="A8" s="29"/>
      <c r="B8" s="28"/>
      <c r="C8" s="28"/>
      <c r="D8" s="28"/>
      <c r="E8" s="28"/>
      <c r="F8" s="72"/>
      <c r="G8" s="28"/>
      <c r="H8" s="28"/>
      <c r="I8" s="28"/>
      <c r="J8" s="72"/>
      <c r="K8" s="28"/>
      <c r="L8" s="92"/>
    </row>
    <row r="9" spans="1:11" ht="21.75" customHeight="1" thickBot="1">
      <c r="A9" s="1071" t="s">
        <v>212</v>
      </c>
      <c r="B9" s="1072"/>
      <c r="C9" s="1072"/>
      <c r="D9" s="1072"/>
      <c r="E9" s="1072"/>
      <c r="F9" s="1072"/>
      <c r="G9" s="1072"/>
      <c r="H9" s="1072"/>
      <c r="I9" s="1072"/>
      <c r="J9" s="1072"/>
      <c r="K9" s="1073"/>
    </row>
    <row r="10" spans="1:11" ht="27" customHeight="1">
      <c r="A10" s="1116" t="s">
        <v>40</v>
      </c>
      <c r="B10" s="1067"/>
      <c r="C10" s="1067"/>
      <c r="D10" s="1067" t="s">
        <v>291</v>
      </c>
      <c r="E10" s="1067"/>
      <c r="F10" s="1103" t="s">
        <v>41</v>
      </c>
      <c r="G10" s="1103"/>
      <c r="H10" s="1103"/>
      <c r="I10" s="1103"/>
      <c r="J10" s="1103"/>
      <c r="K10" s="1104"/>
    </row>
    <row r="11" spans="1:11" ht="18" customHeight="1">
      <c r="A11" s="1105"/>
      <c r="B11" s="1106"/>
      <c r="C11" s="1107"/>
      <c r="D11" s="378"/>
      <c r="E11" s="236"/>
      <c r="F11" s="1108"/>
      <c r="G11" s="1109"/>
      <c r="H11" s="1109"/>
      <c r="I11" s="1109"/>
      <c r="J11" s="1109"/>
      <c r="K11" s="1110"/>
    </row>
    <row r="12" spans="1:11" ht="18" customHeight="1">
      <c r="A12" s="1031"/>
      <c r="B12" s="1032"/>
      <c r="C12" s="1033"/>
      <c r="D12" s="379"/>
      <c r="E12" s="238"/>
      <c r="F12" s="1028"/>
      <c r="G12" s="1029"/>
      <c r="H12" s="1029"/>
      <c r="I12" s="1029"/>
      <c r="J12" s="1029"/>
      <c r="K12" s="1030"/>
    </row>
    <row r="13" spans="1:11" ht="18" customHeight="1">
      <c r="A13" s="1031"/>
      <c r="B13" s="1032"/>
      <c r="C13" s="1033"/>
      <c r="D13" s="380"/>
      <c r="E13" s="239"/>
      <c r="F13" s="1028"/>
      <c r="G13" s="1029"/>
      <c r="H13" s="1029"/>
      <c r="I13" s="1029"/>
      <c r="J13" s="1029"/>
      <c r="K13" s="1030"/>
    </row>
    <row r="14" spans="1:11" ht="18" customHeight="1">
      <c r="A14" s="1031"/>
      <c r="B14" s="1032"/>
      <c r="C14" s="1033"/>
      <c r="D14" s="380"/>
      <c r="E14" s="239"/>
      <c r="F14" s="1028"/>
      <c r="G14" s="1029"/>
      <c r="H14" s="1029"/>
      <c r="I14" s="1029"/>
      <c r="J14" s="1029"/>
      <c r="K14" s="1030"/>
    </row>
    <row r="15" spans="1:11" ht="18" customHeight="1">
      <c r="A15" s="1031"/>
      <c r="B15" s="1032"/>
      <c r="C15" s="1033"/>
      <c r="D15" s="380"/>
      <c r="E15" s="239"/>
      <c r="F15" s="1028"/>
      <c r="G15" s="1029"/>
      <c r="H15" s="1029"/>
      <c r="I15" s="1029"/>
      <c r="J15" s="1029"/>
      <c r="K15" s="1030"/>
    </row>
    <row r="16" spans="1:11" ht="18" customHeight="1">
      <c r="A16" s="1031"/>
      <c r="B16" s="1032"/>
      <c r="C16" s="1033"/>
      <c r="D16" s="380"/>
      <c r="E16" s="240"/>
      <c r="F16" s="1028"/>
      <c r="G16" s="1029"/>
      <c r="H16" s="1029"/>
      <c r="I16" s="1029"/>
      <c r="J16" s="1029"/>
      <c r="K16" s="1030"/>
    </row>
    <row r="17" spans="1:11" ht="18" customHeight="1">
      <c r="A17" s="1031"/>
      <c r="B17" s="1032"/>
      <c r="C17" s="1079"/>
      <c r="D17" s="379"/>
      <c r="E17" s="241"/>
      <c r="F17" s="1028"/>
      <c r="G17" s="1029"/>
      <c r="H17" s="1029"/>
      <c r="I17" s="1029"/>
      <c r="J17" s="1029"/>
      <c r="K17" s="1030"/>
    </row>
    <row r="18" spans="1:11" ht="18" customHeight="1">
      <c r="A18" s="1031"/>
      <c r="B18" s="1032"/>
      <c r="C18" s="1079"/>
      <c r="D18" s="379"/>
      <c r="E18" s="241"/>
      <c r="F18" s="1028"/>
      <c r="G18" s="1029"/>
      <c r="H18" s="1029"/>
      <c r="I18" s="1029"/>
      <c r="J18" s="1029"/>
      <c r="K18" s="1030"/>
    </row>
    <row r="19" spans="1:11" ht="18" customHeight="1">
      <c r="A19" s="1031"/>
      <c r="B19" s="1032"/>
      <c r="C19" s="1033"/>
      <c r="D19" s="379"/>
      <c r="E19" s="241"/>
      <c r="F19" s="1028"/>
      <c r="G19" s="1029"/>
      <c r="H19" s="1029"/>
      <c r="I19" s="1029"/>
      <c r="J19" s="1029"/>
      <c r="K19" s="1030"/>
    </row>
    <row r="20" spans="1:11" ht="18" customHeight="1">
      <c r="A20" s="1031"/>
      <c r="B20" s="1032"/>
      <c r="C20" s="1033"/>
      <c r="D20" s="379"/>
      <c r="E20" s="241"/>
      <c r="F20" s="1028"/>
      <c r="G20" s="1029"/>
      <c r="H20" s="1029"/>
      <c r="I20" s="1029"/>
      <c r="J20" s="1029"/>
      <c r="K20" s="1030"/>
    </row>
    <row r="21" spans="1:11" ht="18" customHeight="1">
      <c r="A21" s="1031"/>
      <c r="B21" s="1032"/>
      <c r="C21" s="1079"/>
      <c r="D21" s="379"/>
      <c r="E21" s="241"/>
      <c r="F21" s="1028"/>
      <c r="G21" s="1029"/>
      <c r="H21" s="1029"/>
      <c r="I21" s="1029"/>
      <c r="J21" s="1029"/>
      <c r="K21" s="1030"/>
    </row>
    <row r="22" spans="1:11" ht="18" customHeight="1">
      <c r="A22" s="1031"/>
      <c r="B22" s="1032"/>
      <c r="C22" s="1033"/>
      <c r="D22" s="379"/>
      <c r="E22" s="241"/>
      <c r="F22" s="1028"/>
      <c r="G22" s="1029"/>
      <c r="H22" s="1029"/>
      <c r="I22" s="1029"/>
      <c r="J22" s="1029"/>
      <c r="K22" s="1030"/>
    </row>
    <row r="23" spans="1:11" ht="18" customHeight="1">
      <c r="A23" s="1037"/>
      <c r="B23" s="1038"/>
      <c r="C23" s="1039"/>
      <c r="D23" s="379"/>
      <c r="E23" s="242"/>
      <c r="F23" s="1028"/>
      <c r="G23" s="1029"/>
      <c r="H23" s="1029"/>
      <c r="I23" s="1029"/>
      <c r="J23" s="1029"/>
      <c r="K23" s="1030"/>
    </row>
    <row r="24" spans="1:11" ht="18" customHeight="1">
      <c r="A24" s="1031"/>
      <c r="B24" s="1032"/>
      <c r="C24" s="1033"/>
      <c r="D24" s="379"/>
      <c r="E24" s="242"/>
      <c r="F24" s="1028"/>
      <c r="G24" s="1029"/>
      <c r="H24" s="1029"/>
      <c r="I24" s="1029"/>
      <c r="J24" s="1029"/>
      <c r="K24" s="1030"/>
    </row>
    <row r="25" spans="1:11" ht="18" customHeight="1">
      <c r="A25" s="1031"/>
      <c r="B25" s="1032"/>
      <c r="C25" s="1033"/>
      <c r="D25" s="379"/>
      <c r="E25" s="242"/>
      <c r="F25" s="1028"/>
      <c r="G25" s="1029"/>
      <c r="H25" s="1029"/>
      <c r="I25" s="1029"/>
      <c r="J25" s="1029"/>
      <c r="K25" s="1030"/>
    </row>
    <row r="26" spans="1:11" ht="18" customHeight="1">
      <c r="A26" s="1031"/>
      <c r="B26" s="1032"/>
      <c r="C26" s="1033"/>
      <c r="D26" s="379"/>
      <c r="E26" s="242"/>
      <c r="F26" s="1028"/>
      <c r="G26" s="1029"/>
      <c r="H26" s="1029"/>
      <c r="I26" s="1029"/>
      <c r="J26" s="1029"/>
      <c r="K26" s="1030"/>
    </row>
    <row r="27" spans="1:11" ht="18" customHeight="1">
      <c r="A27" s="1034"/>
      <c r="B27" s="1035"/>
      <c r="C27" s="1036"/>
      <c r="D27" s="237"/>
      <c r="E27" s="238"/>
      <c r="F27" s="1028"/>
      <c r="G27" s="1029"/>
      <c r="H27" s="1029"/>
      <c r="I27" s="1029"/>
      <c r="J27" s="1029"/>
      <c r="K27" s="1030"/>
    </row>
    <row r="28" spans="1:11" ht="18" customHeight="1" thickBot="1">
      <c r="A28" s="1053"/>
      <c r="B28" s="1054"/>
      <c r="C28" s="1055"/>
      <c r="D28" s="381"/>
      <c r="E28" s="243"/>
      <c r="F28" s="1087"/>
      <c r="G28" s="1088"/>
      <c r="H28" s="1088"/>
      <c r="I28" s="1088"/>
      <c r="J28" s="1088"/>
      <c r="K28" s="1089"/>
    </row>
    <row r="29" spans="1:11" ht="19.5" customHeight="1" thickBot="1" thickTop="1">
      <c r="A29" s="1090" t="s">
        <v>46</v>
      </c>
      <c r="B29" s="1091"/>
      <c r="C29" s="1092"/>
      <c r="D29" s="95"/>
      <c r="E29" s="83"/>
      <c r="F29" s="1093"/>
      <c r="G29" s="1094"/>
      <c r="H29" s="1094"/>
      <c r="I29" s="1094"/>
      <c r="J29" s="1094"/>
      <c r="K29" s="1095"/>
    </row>
    <row r="30" spans="1:11" ht="19.5" customHeight="1">
      <c r="A30" s="222" t="s">
        <v>186</v>
      </c>
      <c r="B30" s="227"/>
      <c r="C30" s="227"/>
      <c r="D30" s="223"/>
      <c r="E30" s="228"/>
      <c r="F30" s="224"/>
      <c r="G30" s="224"/>
      <c r="H30" s="224"/>
      <c r="I30" s="224"/>
      <c r="J30" s="224"/>
      <c r="K30" s="224"/>
    </row>
    <row r="31" spans="1:11" ht="15" customHeight="1" thickBot="1">
      <c r="A31" s="225"/>
      <c r="B31" s="77"/>
      <c r="C31" s="77"/>
      <c r="D31" s="226"/>
      <c r="E31" s="72"/>
      <c r="F31" s="74"/>
      <c r="G31" s="74"/>
      <c r="H31" s="74"/>
      <c r="I31" s="74"/>
      <c r="J31" s="74"/>
      <c r="K31" s="74"/>
    </row>
    <row r="32" spans="1:11" ht="22.5" customHeight="1" thickBot="1">
      <c r="A32" s="1096" t="s">
        <v>47</v>
      </c>
      <c r="B32" s="1097"/>
      <c r="C32" s="1097"/>
      <c r="D32" s="1097"/>
      <c r="E32" s="1097"/>
      <c r="F32" s="1097"/>
      <c r="G32" s="1097"/>
      <c r="H32" s="1097"/>
      <c r="I32" s="1097"/>
      <c r="J32" s="1097"/>
      <c r="K32" s="1098"/>
    </row>
    <row r="33" spans="1:11" ht="27.75" customHeight="1">
      <c r="A33" s="1010" t="s">
        <v>42</v>
      </c>
      <c r="B33" s="1011"/>
      <c r="C33" s="1021" t="s">
        <v>43</v>
      </c>
      <c r="D33" s="1022"/>
      <c r="E33" s="1011"/>
      <c r="F33" s="233" t="s">
        <v>44</v>
      </c>
      <c r="G33" s="1021" t="s">
        <v>292</v>
      </c>
      <c r="H33" s="1022"/>
      <c r="I33" s="1011"/>
      <c r="J33" s="1021" t="s">
        <v>293</v>
      </c>
      <c r="K33" s="1042"/>
    </row>
    <row r="34" spans="1:11" ht="27.75" customHeight="1">
      <c r="A34" s="1062"/>
      <c r="B34" s="1063"/>
      <c r="C34" s="1043"/>
      <c r="D34" s="1076"/>
      <c r="E34" s="1063"/>
      <c r="F34" s="382"/>
      <c r="G34" s="1015"/>
      <c r="H34" s="1016"/>
      <c r="I34" s="1017"/>
      <c r="J34" s="1043"/>
      <c r="K34" s="1044"/>
    </row>
    <row r="35" spans="1:11" ht="27.75" customHeight="1">
      <c r="A35" s="1101"/>
      <c r="B35" s="1078"/>
      <c r="C35" s="1019"/>
      <c r="D35" s="1077"/>
      <c r="E35" s="1078"/>
      <c r="F35" s="383"/>
      <c r="G35" s="1056"/>
      <c r="H35" s="1057"/>
      <c r="I35" s="1058"/>
      <c r="J35" s="1019"/>
      <c r="K35" s="1020"/>
    </row>
    <row r="36" spans="1:11" ht="27.75" customHeight="1">
      <c r="A36" s="1102"/>
      <c r="B36" s="1025"/>
      <c r="C36" s="1023"/>
      <c r="D36" s="1024"/>
      <c r="E36" s="1025"/>
      <c r="F36" s="384"/>
      <c r="G36" s="1023"/>
      <c r="H36" s="1024"/>
      <c r="I36" s="1025"/>
      <c r="J36" s="1019"/>
      <c r="K36" s="1020"/>
    </row>
    <row r="37" spans="1:11" ht="27.75" customHeight="1">
      <c r="A37" s="1102"/>
      <c r="B37" s="1025"/>
      <c r="C37" s="1023"/>
      <c r="D37" s="1024"/>
      <c r="E37" s="1025"/>
      <c r="F37" s="384"/>
      <c r="G37" s="1023"/>
      <c r="H37" s="1024"/>
      <c r="I37" s="1025"/>
      <c r="J37" s="1019"/>
      <c r="K37" s="1020"/>
    </row>
    <row r="38" spans="1:11" ht="27.75" customHeight="1" thickBot="1">
      <c r="A38" s="1018"/>
      <c r="B38" s="1014"/>
      <c r="C38" s="1012"/>
      <c r="D38" s="1013"/>
      <c r="E38" s="1014"/>
      <c r="F38" s="385"/>
      <c r="G38" s="1012"/>
      <c r="H38" s="1013"/>
      <c r="I38" s="1014"/>
      <c r="J38" s="1040"/>
      <c r="K38" s="1041"/>
    </row>
    <row r="39" spans="1:11" ht="21.75" customHeight="1">
      <c r="A39" s="1027" t="s">
        <v>182</v>
      </c>
      <c r="B39" s="1027"/>
      <c r="C39" s="1027"/>
      <c r="D39" s="1027"/>
      <c r="E39" s="1027"/>
      <c r="F39" s="1027"/>
      <c r="G39" s="1027"/>
      <c r="H39" s="1027"/>
      <c r="I39" s="1027"/>
      <c r="J39" s="1027"/>
      <c r="K39" s="75"/>
    </row>
    <row r="40" spans="1:11" ht="15" customHeight="1" thickBot="1">
      <c r="A40" s="213"/>
      <c r="B40" s="213"/>
      <c r="C40" s="213"/>
      <c r="D40" s="213"/>
      <c r="E40" s="213"/>
      <c r="F40" s="213"/>
      <c r="G40" s="213"/>
      <c r="H40" s="213"/>
      <c r="I40" s="213"/>
      <c r="J40" s="213"/>
      <c r="K40" s="214"/>
    </row>
    <row r="41" spans="1:11" ht="27" customHeight="1" thickBot="1">
      <c r="A41" s="1071" t="s">
        <v>201</v>
      </c>
      <c r="B41" s="1072"/>
      <c r="C41" s="1072"/>
      <c r="D41" s="1072"/>
      <c r="E41" s="1072"/>
      <c r="F41" s="1072"/>
      <c r="G41" s="1072"/>
      <c r="H41" s="1072"/>
      <c r="I41" s="1072"/>
      <c r="J41" s="1072"/>
      <c r="K41" s="1073"/>
    </row>
    <row r="42" spans="1:11" ht="27" customHeight="1">
      <c r="A42" s="1010" t="s">
        <v>200</v>
      </c>
      <c r="B42" s="1022"/>
      <c r="C42" s="1022"/>
      <c r="D42" s="1022"/>
      <c r="E42" s="1022"/>
      <c r="F42" s="1022"/>
      <c r="G42" s="1022"/>
      <c r="H42" s="1022"/>
      <c r="I42" s="1011"/>
      <c r="J42" s="1083" t="s">
        <v>293</v>
      </c>
      <c r="K42" s="1084"/>
    </row>
    <row r="43" spans="1:11" ht="27.75" customHeight="1">
      <c r="A43" s="1047"/>
      <c r="B43" s="1048"/>
      <c r="C43" s="1048"/>
      <c r="D43" s="1048"/>
      <c r="E43" s="1048"/>
      <c r="F43" s="1048"/>
      <c r="G43" s="1048"/>
      <c r="H43" s="1048"/>
      <c r="I43" s="1049"/>
      <c r="J43" s="1085"/>
      <c r="K43" s="1086"/>
    </row>
    <row r="44" spans="1:11" ht="27.75" customHeight="1">
      <c r="A44" s="1050"/>
      <c r="B44" s="1051"/>
      <c r="C44" s="1051"/>
      <c r="D44" s="1051"/>
      <c r="E44" s="1051"/>
      <c r="F44" s="1051"/>
      <c r="G44" s="1051"/>
      <c r="H44" s="1051"/>
      <c r="I44" s="1052"/>
      <c r="J44" s="1099"/>
      <c r="K44" s="1100"/>
    </row>
    <row r="45" spans="1:11" ht="27.75" customHeight="1" thickBot="1">
      <c r="A45" s="1080"/>
      <c r="B45" s="1081"/>
      <c r="C45" s="1081"/>
      <c r="D45" s="1081"/>
      <c r="E45" s="1081"/>
      <c r="F45" s="1081"/>
      <c r="G45" s="1081"/>
      <c r="H45" s="1081"/>
      <c r="I45" s="1082"/>
      <c r="J45" s="1074"/>
      <c r="K45" s="1075"/>
    </row>
    <row r="46" spans="1:11" ht="18" customHeight="1">
      <c r="A46" s="300" t="s">
        <v>217</v>
      </c>
      <c r="B46" s="229"/>
      <c r="C46" s="229"/>
      <c r="D46" s="230"/>
      <c r="E46" s="231"/>
      <c r="F46" s="232"/>
      <c r="G46" s="232"/>
      <c r="H46" s="232"/>
      <c r="I46" s="232"/>
      <c r="J46" s="232"/>
      <c r="K46" s="232"/>
    </row>
    <row r="47" spans="1:11" ht="15" customHeight="1">
      <c r="A47" s="300"/>
      <c r="B47" s="229"/>
      <c r="C47" s="229"/>
      <c r="D47" s="230"/>
      <c r="E47" s="231"/>
      <c r="F47" s="232"/>
      <c r="G47" s="232"/>
      <c r="H47" s="232"/>
      <c r="I47" s="232"/>
      <c r="J47" s="232"/>
      <c r="K47" s="232"/>
    </row>
    <row r="48" spans="1:11" ht="19.5" customHeight="1">
      <c r="A48" s="221" t="s">
        <v>185</v>
      </c>
      <c r="B48" s="92"/>
      <c r="C48" s="92"/>
      <c r="D48" s="92"/>
      <c r="E48" s="92"/>
      <c r="F48" s="92"/>
      <c r="G48" s="92"/>
      <c r="H48" s="92"/>
      <c r="I48" s="92"/>
      <c r="J48" s="92"/>
      <c r="K48" s="20"/>
    </row>
    <row r="49" spans="3:11" ht="28.5" customHeight="1">
      <c r="C49" s="1061" t="s">
        <v>295</v>
      </c>
      <c r="D49" s="1061"/>
      <c r="E49" s="1061"/>
      <c r="F49" s="1061"/>
      <c r="G49" s="1061"/>
      <c r="H49" s="1061" t="s">
        <v>294</v>
      </c>
      <c r="I49" s="1061"/>
      <c r="J49" s="1061"/>
      <c r="K49" s="1061"/>
    </row>
    <row r="50" spans="1:11" ht="28.5" customHeight="1">
      <c r="A50" s="1066" t="s">
        <v>174</v>
      </c>
      <c r="B50" s="1066"/>
      <c r="C50" s="1070"/>
      <c r="D50" s="1070"/>
      <c r="E50" s="1070"/>
      <c r="F50" s="1070"/>
      <c r="G50" s="1070"/>
      <c r="H50" s="1046">
        <f>C50</f>
        <v>0</v>
      </c>
      <c r="I50" s="1046"/>
      <c r="J50" s="1046"/>
      <c r="K50" s="1046"/>
    </row>
    <row r="51" spans="1:11" ht="28.5" customHeight="1" thickBot="1">
      <c r="A51" s="1064" t="s">
        <v>211</v>
      </c>
      <c r="B51" s="1065"/>
      <c r="C51" s="1069"/>
      <c r="D51" s="1069"/>
      <c r="E51" s="1069"/>
      <c r="F51" s="1069"/>
      <c r="G51" s="1069"/>
      <c r="H51" s="1045">
        <f>ROUNDDOWN(C51*2/3,0)</f>
        <v>0</v>
      </c>
      <c r="I51" s="1045"/>
      <c r="J51" s="1045"/>
      <c r="K51" s="1045"/>
    </row>
    <row r="52" spans="1:11" ht="28.5" customHeight="1" thickTop="1">
      <c r="A52" s="1067" t="s">
        <v>46</v>
      </c>
      <c r="B52" s="1068"/>
      <c r="C52" s="1059">
        <f>SUM(C50:G51)</f>
        <v>0</v>
      </c>
      <c r="D52" s="1059"/>
      <c r="E52" s="1059"/>
      <c r="F52" s="1059"/>
      <c r="G52" s="1059"/>
      <c r="H52" s="1060">
        <f>ROUNDDOWN(SUM(H50:K51),-3)</f>
        <v>0</v>
      </c>
      <c r="I52" s="1060"/>
      <c r="J52" s="1060"/>
      <c r="K52" s="1060"/>
    </row>
  </sheetData>
  <sheetProtection/>
  <mergeCells count="100">
    <mergeCell ref="F13:K13"/>
    <mergeCell ref="A4:A7"/>
    <mergeCell ref="B4:C4"/>
    <mergeCell ref="A10:C10"/>
    <mergeCell ref="A13:C13"/>
    <mergeCell ref="D10:E10"/>
    <mergeCell ref="F7:H7"/>
    <mergeCell ref="A9:K9"/>
    <mergeCell ref="D4:E4"/>
    <mergeCell ref="F4:I4"/>
    <mergeCell ref="J4:K4"/>
    <mergeCell ref="F5:H5"/>
    <mergeCell ref="B6:C6"/>
    <mergeCell ref="D6:E6"/>
    <mergeCell ref="F6:I6"/>
    <mergeCell ref="J6:K6"/>
    <mergeCell ref="F10:K10"/>
    <mergeCell ref="A11:C11"/>
    <mergeCell ref="F11:K11"/>
    <mergeCell ref="A12:C12"/>
    <mergeCell ref="F12:K12"/>
    <mergeCell ref="A24:C24"/>
    <mergeCell ref="F14:K14"/>
    <mergeCell ref="A18:C18"/>
    <mergeCell ref="F18:K18"/>
    <mergeCell ref="F19:K19"/>
    <mergeCell ref="A15:C15"/>
    <mergeCell ref="F15:K15"/>
    <mergeCell ref="A16:C16"/>
    <mergeCell ref="F16:K16"/>
    <mergeCell ref="A17:C17"/>
    <mergeCell ref="F17:K17"/>
    <mergeCell ref="A19:C19"/>
    <mergeCell ref="A14:C14"/>
    <mergeCell ref="F23:K23"/>
    <mergeCell ref="A20:C20"/>
    <mergeCell ref="F20:K20"/>
    <mergeCell ref="A21:C21"/>
    <mergeCell ref="F21:K21"/>
    <mergeCell ref="A22:C22"/>
    <mergeCell ref="F22:K22"/>
    <mergeCell ref="H49:K49"/>
    <mergeCell ref="A45:I45"/>
    <mergeCell ref="J42:K42"/>
    <mergeCell ref="J43:K43"/>
    <mergeCell ref="F28:K28"/>
    <mergeCell ref="A29:C29"/>
    <mergeCell ref="F29:K29"/>
    <mergeCell ref="A32:K32"/>
    <mergeCell ref="J44:K44"/>
    <mergeCell ref="A35:B35"/>
    <mergeCell ref="A36:B36"/>
    <mergeCell ref="A37:B37"/>
    <mergeCell ref="A28:C28"/>
    <mergeCell ref="G35:I35"/>
    <mergeCell ref="C52:G52"/>
    <mergeCell ref="H52:K52"/>
    <mergeCell ref="C49:G49"/>
    <mergeCell ref="A34:B34"/>
    <mergeCell ref="A51:B51"/>
    <mergeCell ref="A50:B50"/>
    <mergeCell ref="A52:B52"/>
    <mergeCell ref="C51:G51"/>
    <mergeCell ref="C50:G50"/>
    <mergeCell ref="A41:K41"/>
    <mergeCell ref="J45:K45"/>
    <mergeCell ref="C34:E34"/>
    <mergeCell ref="C38:E38"/>
    <mergeCell ref="C35:E35"/>
    <mergeCell ref="H51:K51"/>
    <mergeCell ref="H50:K50"/>
    <mergeCell ref="A42:I42"/>
    <mergeCell ref="A43:I43"/>
    <mergeCell ref="A44:I44"/>
    <mergeCell ref="A2:K2"/>
    <mergeCell ref="G33:I33"/>
    <mergeCell ref="A39:J39"/>
    <mergeCell ref="G36:I36"/>
    <mergeCell ref="G37:I37"/>
    <mergeCell ref="F25:K25"/>
    <mergeCell ref="A26:C26"/>
    <mergeCell ref="F26:K26"/>
    <mergeCell ref="A27:C27"/>
    <mergeCell ref="F27:K27"/>
    <mergeCell ref="A25:C25"/>
    <mergeCell ref="F24:K24"/>
    <mergeCell ref="A23:C23"/>
    <mergeCell ref="J38:K38"/>
    <mergeCell ref="J33:K33"/>
    <mergeCell ref="J34:K34"/>
    <mergeCell ref="A33:B33"/>
    <mergeCell ref="G38:I38"/>
    <mergeCell ref="G34:I34"/>
    <mergeCell ref="A38:B38"/>
    <mergeCell ref="J35:K35"/>
    <mergeCell ref="J36:K36"/>
    <mergeCell ref="J37:K37"/>
    <mergeCell ref="C33:E33"/>
    <mergeCell ref="C36:E36"/>
    <mergeCell ref="C37:E37"/>
  </mergeCells>
  <printOptions/>
  <pageMargins left="0.7086614173228347" right="0.5118110236220472" top="0.5511811023622047" bottom="0.5511811023622047" header="0.31496062992125984" footer="0.31496062992125984"/>
  <pageSetup horizontalDpi="600" verticalDpi="600" orientation="portrait" paperSize="9" scale="70" r:id="rId3"/>
  <headerFooter>
    <oddFooter>&amp;C&amp;P</oddFooter>
  </headerFooter>
  <legacyDrawing r:id="rId2"/>
</worksheet>
</file>

<file path=xl/worksheets/sheet14.xml><?xml version="1.0" encoding="utf-8"?>
<worksheet xmlns="http://schemas.openxmlformats.org/spreadsheetml/2006/main" xmlns:r="http://schemas.openxmlformats.org/officeDocument/2006/relationships">
  <sheetPr>
    <tabColor theme="0" tint="-0.4999699890613556"/>
  </sheetPr>
  <dimension ref="A1:L51"/>
  <sheetViews>
    <sheetView tabSelected="1" view="pageBreakPreview" zoomScale="85" zoomScaleSheetLayoutView="85" zoomScalePageLayoutView="0" workbookViewId="0" topLeftCell="A4">
      <selection activeCell="M17" sqref="M17"/>
    </sheetView>
  </sheetViews>
  <sheetFormatPr defaultColWidth="10.8515625" defaultRowHeight="15"/>
  <cols>
    <col min="1" max="1" width="13.7109375" style="19" customWidth="1"/>
    <col min="2" max="2" width="25.140625" style="19" customWidth="1"/>
    <col min="3" max="3" width="3.421875" style="19" customWidth="1"/>
    <col min="4" max="4" width="25.140625" style="19" customWidth="1"/>
    <col min="5" max="5" width="3.00390625" style="19" customWidth="1"/>
    <col min="6" max="6" width="5.421875" style="19" bestFit="1" customWidth="1"/>
    <col min="7" max="7" width="12.00390625" style="19" customWidth="1"/>
    <col min="8" max="8" width="11.28125" style="19" customWidth="1"/>
    <col min="9" max="9" width="3.421875" style="19" customWidth="1"/>
    <col min="10" max="10" width="26.00390625" style="19" customWidth="1"/>
    <col min="11" max="11" width="3.28125" style="19" customWidth="1"/>
    <col min="12" max="12" width="3.421875" style="19" customWidth="1"/>
    <col min="13" max="16384" width="10.8515625" style="19" customWidth="1"/>
  </cols>
  <sheetData>
    <row r="1" spans="1:11" ht="18" customHeight="1">
      <c r="A1" s="67" t="s">
        <v>282</v>
      </c>
      <c r="B1" s="66"/>
      <c r="C1" s="66"/>
      <c r="D1" s="66"/>
      <c r="E1" s="66"/>
      <c r="F1" s="66"/>
      <c r="G1" s="66"/>
      <c r="H1" s="66"/>
      <c r="I1" s="66"/>
      <c r="J1" s="66"/>
      <c r="K1" s="66"/>
    </row>
    <row r="2" spans="1:11" ht="48.75" customHeight="1">
      <c r="A2" s="1026" t="s">
        <v>256</v>
      </c>
      <c r="B2" s="1026"/>
      <c r="C2" s="1026"/>
      <c r="D2" s="1026"/>
      <c r="E2" s="1026"/>
      <c r="F2" s="1026"/>
      <c r="G2" s="1026"/>
      <c r="H2" s="1026"/>
      <c r="I2" s="1026"/>
      <c r="J2" s="1026"/>
      <c r="K2" s="73"/>
    </row>
    <row r="3" spans="1:11" ht="19.5" customHeight="1" thickBot="1">
      <c r="A3" s="73"/>
      <c r="B3" s="73"/>
      <c r="C3" s="73"/>
      <c r="D3" s="73"/>
      <c r="E3" s="73"/>
      <c r="F3" s="73"/>
      <c r="G3" s="73"/>
      <c r="H3" s="73"/>
      <c r="I3" s="73"/>
      <c r="J3" s="73"/>
      <c r="K3" s="73"/>
    </row>
    <row r="4" spans="1:11" ht="47.25" customHeight="1">
      <c r="A4" s="1111" t="s">
        <v>34</v>
      </c>
      <c r="B4" s="1114" t="s">
        <v>35</v>
      </c>
      <c r="C4" s="1115"/>
      <c r="D4" s="1114" t="s">
        <v>36</v>
      </c>
      <c r="E4" s="1120"/>
      <c r="F4" s="1114" t="s">
        <v>45</v>
      </c>
      <c r="G4" s="1121"/>
      <c r="H4" s="1121"/>
      <c r="I4" s="1115"/>
      <c r="J4" s="1114" t="s">
        <v>37</v>
      </c>
      <c r="K4" s="1122"/>
    </row>
    <row r="5" spans="1:11" ht="21.75" customHeight="1">
      <c r="A5" s="1112"/>
      <c r="B5" s="172">
        <v>34462300</v>
      </c>
      <c r="C5" s="78" t="s">
        <v>124</v>
      </c>
      <c r="D5" s="173">
        <v>0</v>
      </c>
      <c r="E5" s="79" t="s">
        <v>123</v>
      </c>
      <c r="F5" s="1123">
        <v>34462300</v>
      </c>
      <c r="G5" s="1124"/>
      <c r="H5" s="1125"/>
      <c r="I5" s="78" t="s">
        <v>122</v>
      </c>
      <c r="J5" s="172">
        <v>34462300</v>
      </c>
      <c r="K5" s="94" t="s">
        <v>124</v>
      </c>
    </row>
    <row r="6" spans="1:11" ht="47.25" customHeight="1">
      <c r="A6" s="1112"/>
      <c r="B6" s="1126" t="s">
        <v>38</v>
      </c>
      <c r="C6" s="1127"/>
      <c r="D6" s="1126" t="s">
        <v>197</v>
      </c>
      <c r="E6" s="1128"/>
      <c r="F6" s="1126" t="s">
        <v>198</v>
      </c>
      <c r="G6" s="1129"/>
      <c r="H6" s="1129"/>
      <c r="I6" s="1127"/>
      <c r="J6" s="1126" t="s">
        <v>199</v>
      </c>
      <c r="K6" s="1130"/>
    </row>
    <row r="7" spans="1:11" ht="21.75" customHeight="1" thickBot="1">
      <c r="A7" s="1113"/>
      <c r="B7" s="80" t="s">
        <v>48</v>
      </c>
      <c r="C7" s="81"/>
      <c r="D7" s="203">
        <v>34462300</v>
      </c>
      <c r="E7" s="81" t="s">
        <v>172</v>
      </c>
      <c r="F7" s="1176">
        <v>34462300</v>
      </c>
      <c r="G7" s="1177"/>
      <c r="H7" s="1178"/>
      <c r="I7" s="81" t="s">
        <v>172</v>
      </c>
      <c r="J7" s="204">
        <v>34441000</v>
      </c>
      <c r="K7" s="82" t="s">
        <v>154</v>
      </c>
    </row>
    <row r="8" spans="1:12" ht="15" customHeight="1" thickBot="1">
      <c r="A8" s="29"/>
      <c r="B8" s="28"/>
      <c r="C8" s="28"/>
      <c r="D8" s="28"/>
      <c r="E8" s="28"/>
      <c r="F8" s="72"/>
      <c r="G8" s="28"/>
      <c r="H8" s="28"/>
      <c r="I8" s="28"/>
      <c r="J8" s="72"/>
      <c r="K8" s="28"/>
      <c r="L8" s="92"/>
    </row>
    <row r="9" spans="1:11" ht="27" customHeight="1" thickBot="1">
      <c r="A9" s="1071" t="s">
        <v>39</v>
      </c>
      <c r="B9" s="1072"/>
      <c r="C9" s="1072"/>
      <c r="D9" s="1072"/>
      <c r="E9" s="1072"/>
      <c r="F9" s="1072"/>
      <c r="G9" s="1072"/>
      <c r="H9" s="1072"/>
      <c r="I9" s="1072"/>
      <c r="J9" s="1072"/>
      <c r="K9" s="1073"/>
    </row>
    <row r="10" spans="1:11" ht="27" customHeight="1">
      <c r="A10" s="1116" t="s">
        <v>40</v>
      </c>
      <c r="B10" s="1067"/>
      <c r="C10" s="1067"/>
      <c r="D10" s="1067" t="s">
        <v>293</v>
      </c>
      <c r="E10" s="1067"/>
      <c r="F10" s="1103" t="s">
        <v>41</v>
      </c>
      <c r="G10" s="1103"/>
      <c r="H10" s="1103"/>
      <c r="I10" s="1103"/>
      <c r="J10" s="1103"/>
      <c r="K10" s="1104"/>
    </row>
    <row r="11" spans="1:11" ht="24.75" customHeight="1">
      <c r="A11" s="1135" t="s">
        <v>108</v>
      </c>
      <c r="B11" s="1136"/>
      <c r="C11" s="1137"/>
      <c r="D11" s="174">
        <v>17017700</v>
      </c>
      <c r="E11" s="84"/>
      <c r="F11" s="1155"/>
      <c r="G11" s="1156"/>
      <c r="H11" s="1156"/>
      <c r="I11" s="1156"/>
      <c r="J11" s="1156"/>
      <c r="K11" s="1157"/>
    </row>
    <row r="12" spans="1:11" ht="24.75" customHeight="1">
      <c r="A12" s="1135" t="s">
        <v>109</v>
      </c>
      <c r="B12" s="1136"/>
      <c r="C12" s="1137"/>
      <c r="D12" s="175"/>
      <c r="E12" s="85"/>
      <c r="F12" s="1155"/>
      <c r="G12" s="1156"/>
      <c r="H12" s="1156"/>
      <c r="I12" s="1156"/>
      <c r="J12" s="1156"/>
      <c r="K12" s="1157"/>
    </row>
    <row r="13" spans="1:11" ht="20.25" customHeight="1">
      <c r="A13" s="1135" t="s">
        <v>110</v>
      </c>
      <c r="B13" s="1136"/>
      <c r="C13" s="1137"/>
      <c r="D13" s="175"/>
      <c r="E13" s="85"/>
      <c r="F13" s="1155"/>
      <c r="G13" s="1156"/>
      <c r="H13" s="1156"/>
      <c r="I13" s="1156"/>
      <c r="J13" s="1156"/>
      <c r="K13" s="1157"/>
    </row>
    <row r="14" spans="1:11" ht="20.25" customHeight="1">
      <c r="A14" s="1135" t="s">
        <v>111</v>
      </c>
      <c r="B14" s="1136"/>
      <c r="C14" s="1137"/>
      <c r="D14" s="175">
        <v>6102300</v>
      </c>
      <c r="E14" s="85"/>
      <c r="F14" s="1155"/>
      <c r="G14" s="1156"/>
      <c r="H14" s="1156"/>
      <c r="I14" s="1156"/>
      <c r="J14" s="1156"/>
      <c r="K14" s="1157"/>
    </row>
    <row r="15" spans="1:11" ht="20.25" customHeight="1">
      <c r="A15" s="1135" t="s">
        <v>112</v>
      </c>
      <c r="B15" s="1136"/>
      <c r="C15" s="1137"/>
      <c r="D15" s="175">
        <v>2700000</v>
      </c>
      <c r="E15" s="86"/>
      <c r="F15" s="1155"/>
      <c r="G15" s="1156"/>
      <c r="H15" s="1156"/>
      <c r="I15" s="1156"/>
      <c r="J15" s="1156"/>
      <c r="K15" s="1157"/>
    </row>
    <row r="16" spans="1:11" ht="20.25" customHeight="1">
      <c r="A16" s="1135" t="s">
        <v>113</v>
      </c>
      <c r="B16" s="1136"/>
      <c r="C16" s="1172"/>
      <c r="D16" s="174">
        <v>350000</v>
      </c>
      <c r="E16" s="87"/>
      <c r="F16" s="1155"/>
      <c r="G16" s="1156"/>
      <c r="H16" s="1156"/>
      <c r="I16" s="1156"/>
      <c r="J16" s="1156"/>
      <c r="K16" s="1157"/>
    </row>
    <row r="17" spans="1:11" ht="20.25" customHeight="1">
      <c r="A17" s="1135" t="s">
        <v>114</v>
      </c>
      <c r="B17" s="1136"/>
      <c r="C17" s="1172"/>
      <c r="D17" s="174">
        <v>2700000</v>
      </c>
      <c r="E17" s="87"/>
      <c r="F17" s="1155"/>
      <c r="G17" s="1156"/>
      <c r="H17" s="1156"/>
      <c r="I17" s="1156"/>
      <c r="J17" s="1156"/>
      <c r="K17" s="1157"/>
    </row>
    <row r="18" spans="1:11" ht="20.25" customHeight="1">
      <c r="A18" s="1135" t="s">
        <v>115</v>
      </c>
      <c r="B18" s="1136"/>
      <c r="C18" s="1137"/>
      <c r="D18" s="174">
        <v>352300</v>
      </c>
      <c r="E18" s="87"/>
      <c r="F18" s="1155"/>
      <c r="G18" s="1156"/>
      <c r="H18" s="1156"/>
      <c r="I18" s="1156"/>
      <c r="J18" s="1156"/>
      <c r="K18" s="1157"/>
    </row>
    <row r="19" spans="1:11" ht="20.25" customHeight="1">
      <c r="A19" s="1135" t="s">
        <v>116</v>
      </c>
      <c r="B19" s="1136"/>
      <c r="C19" s="1137"/>
      <c r="D19" s="174">
        <v>1630000</v>
      </c>
      <c r="E19" s="84"/>
      <c r="F19" s="1155"/>
      <c r="G19" s="1156"/>
      <c r="H19" s="1156"/>
      <c r="I19" s="1156"/>
      <c r="J19" s="1156"/>
      <c r="K19" s="1157"/>
    </row>
    <row r="20" spans="1:11" ht="20.25" customHeight="1">
      <c r="A20" s="1135" t="s">
        <v>117</v>
      </c>
      <c r="B20" s="1136"/>
      <c r="C20" s="1137"/>
      <c r="D20" s="174">
        <v>230000</v>
      </c>
      <c r="E20" s="87"/>
      <c r="F20" s="1155"/>
      <c r="G20" s="1156"/>
      <c r="H20" s="1156"/>
      <c r="I20" s="1156"/>
      <c r="J20" s="1156"/>
      <c r="K20" s="1157"/>
    </row>
    <row r="21" spans="1:11" ht="20.25" customHeight="1">
      <c r="A21" s="1135" t="s">
        <v>118</v>
      </c>
      <c r="B21" s="1136"/>
      <c r="C21" s="1172"/>
      <c r="D21" s="174">
        <v>630000</v>
      </c>
      <c r="E21" s="87"/>
      <c r="F21" s="1155"/>
      <c r="G21" s="1156"/>
      <c r="H21" s="1156"/>
      <c r="I21" s="1156"/>
      <c r="J21" s="1156"/>
      <c r="K21" s="1157"/>
    </row>
    <row r="22" spans="1:11" ht="20.25" customHeight="1">
      <c r="A22" s="1135" t="s">
        <v>119</v>
      </c>
      <c r="B22" s="1136"/>
      <c r="C22" s="1137"/>
      <c r="D22" s="174">
        <v>770000</v>
      </c>
      <c r="E22" s="87"/>
      <c r="F22" s="1155"/>
      <c r="G22" s="1156"/>
      <c r="H22" s="1156"/>
      <c r="I22" s="1156"/>
      <c r="J22" s="1156"/>
      <c r="K22" s="1157"/>
    </row>
    <row r="23" spans="1:11" ht="20.25" customHeight="1">
      <c r="A23" s="1173" t="s">
        <v>125</v>
      </c>
      <c r="B23" s="1174"/>
      <c r="C23" s="1175"/>
      <c r="D23" s="174"/>
      <c r="E23" s="88"/>
      <c r="F23" s="1155"/>
      <c r="G23" s="1156"/>
      <c r="H23" s="1156"/>
      <c r="I23" s="1156"/>
      <c r="J23" s="1156"/>
      <c r="K23" s="1157"/>
    </row>
    <row r="24" spans="1:11" ht="20.25" customHeight="1">
      <c r="A24" s="1148"/>
      <c r="B24" s="1149"/>
      <c r="C24" s="1150"/>
      <c r="D24" s="89"/>
      <c r="E24" s="88"/>
      <c r="F24" s="1155"/>
      <c r="G24" s="1156"/>
      <c r="H24" s="1156"/>
      <c r="I24" s="1156"/>
      <c r="J24" s="1156"/>
      <c r="K24" s="1157"/>
    </row>
    <row r="25" spans="1:11" ht="20.25" customHeight="1" thickBot="1">
      <c r="A25" s="1135" t="s">
        <v>120</v>
      </c>
      <c r="B25" s="1136"/>
      <c r="C25" s="1137"/>
      <c r="D25" s="174">
        <v>1980000</v>
      </c>
      <c r="E25" s="302"/>
      <c r="F25" s="1132"/>
      <c r="G25" s="1133"/>
      <c r="H25" s="1133"/>
      <c r="I25" s="1133"/>
      <c r="J25" s="1133"/>
      <c r="K25" s="1134"/>
    </row>
    <row r="26" spans="1:11" ht="20.25" customHeight="1" thickBot="1" thickTop="1">
      <c r="A26" s="1090" t="s">
        <v>46</v>
      </c>
      <c r="B26" s="1091"/>
      <c r="C26" s="1092"/>
      <c r="D26" s="90">
        <f>SUM(D11:D25)</f>
        <v>34462300</v>
      </c>
      <c r="E26" s="83"/>
      <c r="F26" s="1093"/>
      <c r="G26" s="1094"/>
      <c r="H26" s="1094"/>
      <c r="I26" s="1094"/>
      <c r="J26" s="1094"/>
      <c r="K26" s="1095"/>
    </row>
    <row r="27" spans="1:11" ht="15" customHeight="1" thickBot="1">
      <c r="A27" s="91"/>
      <c r="B27" s="77"/>
      <c r="C27" s="77"/>
      <c r="D27" s="93"/>
      <c r="E27" s="72"/>
      <c r="F27" s="76"/>
      <c r="G27" s="74"/>
      <c r="H27" s="74"/>
      <c r="I27" s="74"/>
      <c r="J27" s="74"/>
      <c r="K27" s="76"/>
    </row>
    <row r="28" spans="1:11" ht="22.5" customHeight="1" thickBot="1">
      <c r="A28" s="1096" t="s">
        <v>47</v>
      </c>
      <c r="B28" s="1097"/>
      <c r="C28" s="1097"/>
      <c r="D28" s="1097"/>
      <c r="E28" s="1097"/>
      <c r="F28" s="1097"/>
      <c r="G28" s="1097"/>
      <c r="H28" s="1097"/>
      <c r="I28" s="1097"/>
      <c r="J28" s="1097"/>
      <c r="K28" s="1098"/>
    </row>
    <row r="29" spans="1:11" ht="27.75" customHeight="1">
      <c r="A29" s="1010" t="s">
        <v>42</v>
      </c>
      <c r="B29" s="1011"/>
      <c r="C29" s="1021" t="s">
        <v>43</v>
      </c>
      <c r="D29" s="1022"/>
      <c r="E29" s="1011"/>
      <c r="F29" s="233" t="s">
        <v>44</v>
      </c>
      <c r="G29" s="1021" t="s">
        <v>292</v>
      </c>
      <c r="H29" s="1022"/>
      <c r="I29" s="1011"/>
      <c r="J29" s="1021" t="s">
        <v>293</v>
      </c>
      <c r="K29" s="1042"/>
    </row>
    <row r="30" spans="1:11" ht="27.75" customHeight="1">
      <c r="A30" s="1151" t="s">
        <v>213</v>
      </c>
      <c r="B30" s="1152"/>
      <c r="C30" s="1153" t="s">
        <v>215</v>
      </c>
      <c r="D30" s="1154"/>
      <c r="E30" s="1152"/>
      <c r="F30" s="298" t="s">
        <v>169</v>
      </c>
      <c r="G30" s="1158">
        <v>8379000</v>
      </c>
      <c r="H30" s="1159"/>
      <c r="I30" s="1160"/>
      <c r="J30" s="1161">
        <v>8379000</v>
      </c>
      <c r="K30" s="1162"/>
    </row>
    <row r="31" spans="1:11" ht="27.75" customHeight="1">
      <c r="A31" s="1163" t="s">
        <v>214</v>
      </c>
      <c r="B31" s="1164"/>
      <c r="C31" s="1165" t="s">
        <v>216</v>
      </c>
      <c r="D31" s="1166"/>
      <c r="E31" s="1164"/>
      <c r="F31" s="299" t="s">
        <v>121</v>
      </c>
      <c r="G31" s="1167">
        <v>1160000</v>
      </c>
      <c r="H31" s="1168"/>
      <c r="I31" s="1169"/>
      <c r="J31" s="1170">
        <v>5800000</v>
      </c>
      <c r="K31" s="1171"/>
    </row>
    <row r="32" spans="1:11" ht="27.75" customHeight="1">
      <c r="A32" s="1138"/>
      <c r="B32" s="1139"/>
      <c r="C32" s="1099"/>
      <c r="D32" s="1140"/>
      <c r="E32" s="1139"/>
      <c r="F32" s="234"/>
      <c r="G32" s="1099"/>
      <c r="H32" s="1140"/>
      <c r="I32" s="1139"/>
      <c r="J32" s="1141"/>
      <c r="K32" s="1142"/>
    </row>
    <row r="33" spans="1:11" ht="27.75" customHeight="1" thickBot="1">
      <c r="A33" s="1143"/>
      <c r="B33" s="1144"/>
      <c r="C33" s="1074"/>
      <c r="D33" s="1145"/>
      <c r="E33" s="1144"/>
      <c r="F33" s="235"/>
      <c r="G33" s="1074"/>
      <c r="H33" s="1145"/>
      <c r="I33" s="1144"/>
      <c r="J33" s="1146"/>
      <c r="K33" s="1147"/>
    </row>
    <row r="34" spans="1:11" ht="21.75" customHeight="1">
      <c r="A34" s="1027" t="s">
        <v>182</v>
      </c>
      <c r="B34" s="1027"/>
      <c r="C34" s="1027"/>
      <c r="D34" s="1027"/>
      <c r="E34" s="1027"/>
      <c r="F34" s="1027"/>
      <c r="G34" s="1027"/>
      <c r="H34" s="1027"/>
      <c r="I34" s="1027"/>
      <c r="J34" s="1027"/>
      <c r="K34" s="216"/>
    </row>
    <row r="35" spans="1:11" ht="15" customHeight="1" thickBot="1">
      <c r="A35" s="215"/>
      <c r="B35" s="215"/>
      <c r="C35" s="215"/>
      <c r="D35" s="215"/>
      <c r="E35" s="215"/>
      <c r="F35" s="215"/>
      <c r="G35" s="215"/>
      <c r="H35" s="215"/>
      <c r="I35" s="215"/>
      <c r="J35" s="215"/>
      <c r="K35" s="216"/>
    </row>
    <row r="36" spans="1:11" ht="27" customHeight="1" thickBot="1">
      <c r="A36" s="1071" t="s">
        <v>201</v>
      </c>
      <c r="B36" s="1072"/>
      <c r="C36" s="1072"/>
      <c r="D36" s="1072"/>
      <c r="E36" s="1072"/>
      <c r="F36" s="1072"/>
      <c r="G36" s="1072"/>
      <c r="H36" s="1072"/>
      <c r="I36" s="1072"/>
      <c r="J36" s="1072"/>
      <c r="K36" s="1073"/>
    </row>
    <row r="37" spans="1:11" ht="27" customHeight="1">
      <c r="A37" s="1010" t="s">
        <v>200</v>
      </c>
      <c r="B37" s="1022"/>
      <c r="C37" s="1022"/>
      <c r="D37" s="1022"/>
      <c r="E37" s="1022"/>
      <c r="F37" s="1022"/>
      <c r="G37" s="1022"/>
      <c r="H37" s="1022"/>
      <c r="I37" s="1011"/>
      <c r="J37" s="1083" t="s">
        <v>293</v>
      </c>
      <c r="K37" s="1084"/>
    </row>
    <row r="38" spans="1:11" ht="27.75" customHeight="1">
      <c r="A38" s="1047"/>
      <c r="B38" s="1048"/>
      <c r="C38" s="1048"/>
      <c r="D38" s="1048"/>
      <c r="E38" s="1048"/>
      <c r="F38" s="1048"/>
      <c r="G38" s="1048"/>
      <c r="H38" s="1048"/>
      <c r="I38" s="1049"/>
      <c r="J38" s="1085"/>
      <c r="K38" s="1086"/>
    </row>
    <row r="39" spans="1:11" ht="27.75" customHeight="1">
      <c r="A39" s="1050"/>
      <c r="B39" s="1051"/>
      <c r="C39" s="1051"/>
      <c r="D39" s="1051"/>
      <c r="E39" s="1051"/>
      <c r="F39" s="1051"/>
      <c r="G39" s="1051"/>
      <c r="H39" s="1051"/>
      <c r="I39" s="1052"/>
      <c r="J39" s="1099"/>
      <c r="K39" s="1100"/>
    </row>
    <row r="40" spans="1:11" ht="27.75" customHeight="1" thickBot="1">
      <c r="A40" s="1080"/>
      <c r="B40" s="1081"/>
      <c r="C40" s="1081"/>
      <c r="D40" s="1081"/>
      <c r="E40" s="1081"/>
      <c r="F40" s="1081"/>
      <c r="G40" s="1081"/>
      <c r="H40" s="1081"/>
      <c r="I40" s="1082"/>
      <c r="J40" s="1074"/>
      <c r="K40" s="1075"/>
    </row>
    <row r="41" spans="1:11" ht="21.75" customHeight="1">
      <c r="A41" s="1131" t="s">
        <v>182</v>
      </c>
      <c r="B41" s="1131"/>
      <c r="C41" s="1131"/>
      <c r="D41" s="1131"/>
      <c r="E41" s="1131"/>
      <c r="F41" s="1131"/>
      <c r="G41" s="1131"/>
      <c r="H41" s="1131"/>
      <c r="I41" s="1131"/>
      <c r="J41" s="1131"/>
      <c r="K41" s="75"/>
    </row>
    <row r="42" spans="1:11" ht="15" customHeight="1">
      <c r="A42" s="301"/>
      <c r="B42" s="301"/>
      <c r="C42" s="301"/>
      <c r="D42" s="301"/>
      <c r="E42" s="301"/>
      <c r="F42" s="301"/>
      <c r="G42" s="301"/>
      <c r="H42" s="301"/>
      <c r="I42" s="301"/>
      <c r="J42" s="301"/>
      <c r="K42" s="216"/>
    </row>
    <row r="43" spans="1:11" ht="19.5" customHeight="1">
      <c r="A43" s="221" t="s">
        <v>185</v>
      </c>
      <c r="B43" s="20"/>
      <c r="C43" s="20"/>
      <c r="D43" s="20"/>
      <c r="E43" s="20"/>
      <c r="F43" s="20"/>
      <c r="G43" s="20"/>
      <c r="H43" s="20"/>
      <c r="I43" s="20"/>
      <c r="J43" s="20"/>
      <c r="K43" s="20"/>
    </row>
    <row r="44" spans="3:11" ht="28.5" customHeight="1">
      <c r="C44" s="1061" t="s">
        <v>295</v>
      </c>
      <c r="D44" s="1061"/>
      <c r="E44" s="1061"/>
      <c r="F44" s="1061"/>
      <c r="G44" s="1061"/>
      <c r="H44" s="1061" t="s">
        <v>294</v>
      </c>
      <c r="I44" s="1061"/>
      <c r="J44" s="1061"/>
      <c r="K44" s="1061"/>
    </row>
    <row r="45" spans="1:11" ht="28.5" customHeight="1">
      <c r="A45" s="1066" t="s">
        <v>174</v>
      </c>
      <c r="B45" s="1066"/>
      <c r="C45" s="1070">
        <v>34400000</v>
      </c>
      <c r="D45" s="1070"/>
      <c r="E45" s="1070"/>
      <c r="F45" s="1070"/>
      <c r="G45" s="1070"/>
      <c r="H45" s="1046">
        <f>C45</f>
        <v>34400000</v>
      </c>
      <c r="I45" s="1046"/>
      <c r="J45" s="1046"/>
      <c r="K45" s="1046"/>
    </row>
    <row r="46" spans="1:11" ht="28.5" customHeight="1" thickBot="1">
      <c r="A46" s="1064" t="s">
        <v>211</v>
      </c>
      <c r="B46" s="1065"/>
      <c r="C46" s="1069">
        <v>62300</v>
      </c>
      <c r="D46" s="1069"/>
      <c r="E46" s="1069"/>
      <c r="F46" s="1069"/>
      <c r="G46" s="1069"/>
      <c r="H46" s="1045">
        <f>ROUNDDOWN(C46*2/3,0)</f>
        <v>41533</v>
      </c>
      <c r="I46" s="1045"/>
      <c r="J46" s="1045"/>
      <c r="K46" s="1045"/>
    </row>
    <row r="47" spans="1:11" ht="28.5" customHeight="1" thickTop="1">
      <c r="A47" s="1067" t="s">
        <v>175</v>
      </c>
      <c r="B47" s="1068"/>
      <c r="C47" s="1059">
        <f>SUM(C45:G46)</f>
        <v>34462300</v>
      </c>
      <c r="D47" s="1059"/>
      <c r="E47" s="1059"/>
      <c r="F47" s="1059"/>
      <c r="G47" s="1059"/>
      <c r="H47" s="1060">
        <f>ROUNDDOWN(SUM(H45:K46),-3)</f>
        <v>34441000</v>
      </c>
      <c r="I47" s="1060"/>
      <c r="J47" s="1060"/>
      <c r="K47" s="1060"/>
    </row>
    <row r="50" ht="13.5">
      <c r="G50" s="206"/>
    </row>
    <row r="51" ht="13.5">
      <c r="G51" s="207"/>
    </row>
  </sheetData>
  <sheetProtection/>
  <mergeCells count="91">
    <mergeCell ref="J38:K38"/>
    <mergeCell ref="A39:I39"/>
    <mergeCell ref="J39:K39"/>
    <mergeCell ref="A40:I40"/>
    <mergeCell ref="J40:K40"/>
    <mergeCell ref="A2:J2"/>
    <mergeCell ref="A9:K9"/>
    <mergeCell ref="F17:K17"/>
    <mergeCell ref="F18:K18"/>
    <mergeCell ref="F19:K19"/>
    <mergeCell ref="A13:C13"/>
    <mergeCell ref="A12:C12"/>
    <mergeCell ref="A11:C11"/>
    <mergeCell ref="F11:K11"/>
    <mergeCell ref="F13:K13"/>
    <mergeCell ref="A14:C14"/>
    <mergeCell ref="F14:K14"/>
    <mergeCell ref="F7:H7"/>
    <mergeCell ref="F12:K12"/>
    <mergeCell ref="F10:K10"/>
    <mergeCell ref="D10:E10"/>
    <mergeCell ref="A23:C23"/>
    <mergeCell ref="A22:C22"/>
    <mergeCell ref="A21:C21"/>
    <mergeCell ref="A20:C20"/>
    <mergeCell ref="A19:C19"/>
    <mergeCell ref="F20:K20"/>
    <mergeCell ref="F21:K21"/>
    <mergeCell ref="A18:C18"/>
    <mergeCell ref="A17:C17"/>
    <mergeCell ref="A16:C16"/>
    <mergeCell ref="F23:K23"/>
    <mergeCell ref="A15:C15"/>
    <mergeCell ref="F15:K15"/>
    <mergeCell ref="F16:K16"/>
    <mergeCell ref="D4:E4"/>
    <mergeCell ref="J4:K4"/>
    <mergeCell ref="F4:I4"/>
    <mergeCell ref="F6:I6"/>
    <mergeCell ref="D6:E6"/>
    <mergeCell ref="J6:K6"/>
    <mergeCell ref="F5:H5"/>
    <mergeCell ref="A10:C10"/>
    <mergeCell ref="A4:A7"/>
    <mergeCell ref="B4:C4"/>
    <mergeCell ref="B6:C6"/>
    <mergeCell ref="F22:K22"/>
    <mergeCell ref="A24:C24"/>
    <mergeCell ref="A30:B30"/>
    <mergeCell ref="C30:E30"/>
    <mergeCell ref="A38:I38"/>
    <mergeCell ref="A28:K28"/>
    <mergeCell ref="A29:B29"/>
    <mergeCell ref="C29:E29"/>
    <mergeCell ref="G29:I29"/>
    <mergeCell ref="J29:K29"/>
    <mergeCell ref="F24:K24"/>
    <mergeCell ref="G30:I30"/>
    <mergeCell ref="J30:K30"/>
    <mergeCell ref="A31:B31"/>
    <mergeCell ref="C31:E31"/>
    <mergeCell ref="G31:I31"/>
    <mergeCell ref="J31:K31"/>
    <mergeCell ref="F25:K25"/>
    <mergeCell ref="A25:C25"/>
    <mergeCell ref="F26:K26"/>
    <mergeCell ref="A36:K36"/>
    <mergeCell ref="A37:I37"/>
    <mergeCell ref="J37:K37"/>
    <mergeCell ref="A26:C26"/>
    <mergeCell ref="A32:B32"/>
    <mergeCell ref="C32:E32"/>
    <mergeCell ref="G32:I32"/>
    <mergeCell ref="J32:K32"/>
    <mergeCell ref="A33:B33"/>
    <mergeCell ref="C33:E33"/>
    <mergeCell ref="G33:I33"/>
    <mergeCell ref="J33:K33"/>
    <mergeCell ref="A34:J34"/>
    <mergeCell ref="C47:G47"/>
    <mergeCell ref="H47:K47"/>
    <mergeCell ref="A46:B46"/>
    <mergeCell ref="A45:B45"/>
    <mergeCell ref="A47:B47"/>
    <mergeCell ref="C46:G46"/>
    <mergeCell ref="C45:G45"/>
    <mergeCell ref="A41:J41"/>
    <mergeCell ref="C44:G44"/>
    <mergeCell ref="H46:K46"/>
    <mergeCell ref="H45:K45"/>
    <mergeCell ref="H44:K44"/>
  </mergeCells>
  <printOptions/>
  <pageMargins left="0.5118110236220472" right="0.5118110236220472" top="0.5511811023622047" bottom="0.5511811023622047" header="0.31496062992125984" footer="0.31496062992125984"/>
  <pageSetup horizontalDpi="600" verticalDpi="600" orientation="portrait" paperSize="9" scale="71" r:id="rId4"/>
  <headerFooter>
    <oddFooter>&amp;C&amp;P</oddFooter>
  </headerFooter>
  <drawing r:id="rId3"/>
  <legacyDrawing r:id="rId2"/>
</worksheet>
</file>

<file path=xl/worksheets/sheet15.xml><?xml version="1.0" encoding="utf-8"?>
<worksheet xmlns="http://schemas.openxmlformats.org/spreadsheetml/2006/main" xmlns:r="http://schemas.openxmlformats.org/officeDocument/2006/relationships">
  <sheetPr>
    <tabColor theme="9"/>
  </sheetPr>
  <dimension ref="A1:M25"/>
  <sheetViews>
    <sheetView view="pageBreakPreview" zoomScaleNormal="80" zoomScaleSheetLayoutView="100" zoomScalePageLayoutView="0" workbookViewId="0" topLeftCell="A1">
      <selection activeCell="A1" sqref="A1"/>
    </sheetView>
  </sheetViews>
  <sheetFormatPr defaultColWidth="9.140625" defaultRowHeight="15"/>
  <cols>
    <col min="1" max="1" width="29.8515625" style="13" customWidth="1"/>
    <col min="2" max="13" width="5.140625" style="13" customWidth="1"/>
    <col min="14" max="16384" width="9.00390625" style="13" customWidth="1"/>
  </cols>
  <sheetData>
    <row r="1" spans="1:13" ht="21" customHeight="1">
      <c r="A1" s="342" t="s">
        <v>283</v>
      </c>
      <c r="B1" s="69"/>
      <c r="C1" s="69"/>
      <c r="D1" s="69"/>
      <c r="E1" s="69"/>
      <c r="F1" s="69"/>
      <c r="G1" s="69"/>
      <c r="H1" s="69"/>
      <c r="I1" s="69"/>
      <c r="J1" s="69"/>
      <c r="K1" s="69"/>
      <c r="L1" s="69"/>
      <c r="M1" s="69"/>
    </row>
    <row r="2" spans="1:13" ht="7.5" customHeight="1">
      <c r="A2" s="69"/>
      <c r="B2" s="69"/>
      <c r="C2" s="69"/>
      <c r="D2" s="69"/>
      <c r="E2" s="69"/>
      <c r="F2" s="69"/>
      <c r="G2" s="69"/>
      <c r="H2" s="69"/>
      <c r="I2" s="69"/>
      <c r="J2" s="69"/>
      <c r="K2" s="69"/>
      <c r="L2" s="69"/>
      <c r="M2" s="69"/>
    </row>
    <row r="3" spans="1:13" ht="39.75" customHeight="1">
      <c r="A3" s="1182" t="s">
        <v>275</v>
      </c>
      <c r="B3" s="1183"/>
      <c r="C3" s="1183"/>
      <c r="D3" s="1183"/>
      <c r="E3" s="1183"/>
      <c r="F3" s="1183"/>
      <c r="G3" s="1183"/>
      <c r="H3" s="1183"/>
      <c r="I3" s="1183"/>
      <c r="J3" s="1183"/>
      <c r="K3" s="1183"/>
      <c r="L3" s="1183"/>
      <c r="M3" s="1183"/>
    </row>
    <row r="4" spans="1:13" ht="15" customHeight="1" thickBot="1">
      <c r="A4" s="70"/>
      <c r="B4" s="71"/>
      <c r="C4" s="71"/>
      <c r="D4" s="71"/>
      <c r="E4" s="71"/>
      <c r="F4" s="71"/>
      <c r="G4" s="71"/>
      <c r="H4" s="71"/>
      <c r="I4" s="71"/>
      <c r="J4" s="71"/>
      <c r="K4" s="71"/>
      <c r="L4" s="71"/>
      <c r="M4" s="71"/>
    </row>
    <row r="5" spans="1:13" s="6" customFormat="1" ht="27.75" customHeight="1" thickBot="1">
      <c r="A5" s="1184" t="s">
        <v>137</v>
      </c>
      <c r="B5" s="1185"/>
      <c r="C5" s="1186"/>
      <c r="D5" s="1187"/>
      <c r="E5" s="1188"/>
      <c r="F5" s="1185" t="s">
        <v>54</v>
      </c>
      <c r="G5" s="1185"/>
      <c r="H5" s="1189"/>
      <c r="I5" s="1189"/>
      <c r="J5" s="1189"/>
      <c r="K5" s="1189"/>
      <c r="L5" s="1189"/>
      <c r="M5" s="1190"/>
    </row>
    <row r="6" spans="1:13" s="7" customFormat="1" ht="15" customHeight="1" thickBot="1">
      <c r="A6" s="156"/>
      <c r="B6" s="156"/>
      <c r="C6" s="157"/>
      <c r="D6" s="157"/>
      <c r="E6" s="157"/>
      <c r="F6" s="156"/>
      <c r="G6" s="156"/>
      <c r="H6" s="158"/>
      <c r="I6" s="158"/>
      <c r="J6" s="158"/>
      <c r="K6" s="158"/>
      <c r="L6" s="158"/>
      <c r="M6" s="158"/>
    </row>
    <row r="7" spans="1:13" ht="21" customHeight="1">
      <c r="A7" s="1191" t="s">
        <v>27</v>
      </c>
      <c r="B7" s="1179" t="s">
        <v>28</v>
      </c>
      <c r="C7" s="1180"/>
      <c r="D7" s="1180"/>
      <c r="E7" s="1180"/>
      <c r="F7" s="1180"/>
      <c r="G7" s="1180"/>
      <c r="H7" s="1180"/>
      <c r="I7" s="1180"/>
      <c r="J7" s="1180"/>
      <c r="K7" s="1180"/>
      <c r="L7" s="1180"/>
      <c r="M7" s="1181"/>
    </row>
    <row r="8" spans="1:13" ht="21" customHeight="1">
      <c r="A8" s="1192"/>
      <c r="B8" s="14">
        <v>4</v>
      </c>
      <c r="C8" s="15">
        <v>5</v>
      </c>
      <c r="D8" s="15">
        <v>6</v>
      </c>
      <c r="E8" s="15">
        <v>7</v>
      </c>
      <c r="F8" s="15">
        <v>8</v>
      </c>
      <c r="G8" s="15">
        <v>9</v>
      </c>
      <c r="H8" s="15">
        <v>10</v>
      </c>
      <c r="I8" s="15">
        <v>11</v>
      </c>
      <c r="J8" s="15">
        <v>12</v>
      </c>
      <c r="K8" s="15">
        <v>1</v>
      </c>
      <c r="L8" s="15">
        <v>2</v>
      </c>
      <c r="M8" s="16">
        <v>3</v>
      </c>
    </row>
    <row r="9" spans="1:13" ht="25.5" customHeight="1">
      <c r="A9" s="161"/>
      <c r="B9" s="164"/>
      <c r="C9" s="165"/>
      <c r="D9" s="165"/>
      <c r="E9" s="165"/>
      <c r="F9" s="165"/>
      <c r="G9" s="165"/>
      <c r="H9" s="165"/>
      <c r="I9" s="165"/>
      <c r="J9" s="165"/>
      <c r="K9" s="165"/>
      <c r="L9" s="165"/>
      <c r="M9" s="166"/>
    </row>
    <row r="10" spans="1:13" ht="25.5" customHeight="1">
      <c r="A10" s="161"/>
      <c r="B10" s="164"/>
      <c r="C10" s="165"/>
      <c r="D10" s="165"/>
      <c r="E10" s="165"/>
      <c r="F10" s="165"/>
      <c r="G10" s="165"/>
      <c r="H10" s="165"/>
      <c r="I10" s="165"/>
      <c r="J10" s="165"/>
      <c r="K10" s="165"/>
      <c r="L10" s="165"/>
      <c r="M10" s="167"/>
    </row>
    <row r="11" spans="1:13" ht="25.5" customHeight="1">
      <c r="A11" s="162"/>
      <c r="B11" s="164"/>
      <c r="C11" s="165"/>
      <c r="D11" s="165"/>
      <c r="E11" s="165"/>
      <c r="F11" s="165"/>
      <c r="G11" s="165"/>
      <c r="H11" s="165"/>
      <c r="I11" s="165"/>
      <c r="J11" s="165"/>
      <c r="K11" s="165"/>
      <c r="L11" s="165"/>
      <c r="M11" s="167"/>
    </row>
    <row r="12" spans="1:13" ht="25.5" customHeight="1">
      <c r="A12" s="162"/>
      <c r="B12" s="164"/>
      <c r="C12" s="165"/>
      <c r="D12" s="165"/>
      <c r="E12" s="165"/>
      <c r="F12" s="165"/>
      <c r="G12" s="165"/>
      <c r="H12" s="165"/>
      <c r="I12" s="165"/>
      <c r="J12" s="165"/>
      <c r="K12" s="165"/>
      <c r="L12" s="165"/>
      <c r="M12" s="167"/>
    </row>
    <row r="13" spans="1:13" ht="25.5" customHeight="1">
      <c r="A13" s="162"/>
      <c r="B13" s="164"/>
      <c r="C13" s="165"/>
      <c r="D13" s="165"/>
      <c r="E13" s="165"/>
      <c r="F13" s="165"/>
      <c r="G13" s="165"/>
      <c r="H13" s="165"/>
      <c r="I13" s="165"/>
      <c r="J13" s="165"/>
      <c r="K13" s="165"/>
      <c r="L13" s="165"/>
      <c r="M13" s="167"/>
    </row>
    <row r="14" spans="1:13" ht="25.5" customHeight="1">
      <c r="A14" s="162"/>
      <c r="B14" s="164"/>
      <c r="C14" s="165"/>
      <c r="D14" s="165"/>
      <c r="E14" s="165"/>
      <c r="F14" s="165"/>
      <c r="G14" s="165"/>
      <c r="H14" s="165"/>
      <c r="I14" s="165"/>
      <c r="J14" s="165"/>
      <c r="K14" s="165"/>
      <c r="L14" s="165"/>
      <c r="M14" s="167"/>
    </row>
    <row r="15" spans="1:13" ht="25.5" customHeight="1" thickBot="1">
      <c r="A15" s="163"/>
      <c r="B15" s="168"/>
      <c r="C15" s="169"/>
      <c r="D15" s="169"/>
      <c r="E15" s="169"/>
      <c r="F15" s="169"/>
      <c r="G15" s="169"/>
      <c r="H15" s="169"/>
      <c r="I15" s="169"/>
      <c r="J15" s="169"/>
      <c r="K15" s="169"/>
      <c r="L15" s="169"/>
      <c r="M15" s="170"/>
    </row>
    <row r="16" spans="1:13" ht="24.75" customHeight="1">
      <c r="A16" s="68" t="s">
        <v>152</v>
      </c>
      <c r="B16" s="17"/>
      <c r="C16" s="17"/>
      <c r="D16" s="17"/>
      <c r="E16" s="17"/>
      <c r="F16" s="17"/>
      <c r="G16" s="17"/>
      <c r="H16" s="17"/>
      <c r="I16" s="17"/>
      <c r="J16" s="17"/>
      <c r="K16" s="17"/>
      <c r="L16" s="17"/>
      <c r="M16" s="17"/>
    </row>
    <row r="25" ht="13.5">
      <c r="C25" s="18"/>
    </row>
  </sheetData>
  <sheetProtection formatCells="0" formatColumns="0" formatRows="0" insertColumns="0" insertRows="0"/>
  <mergeCells count="7">
    <mergeCell ref="B7:M7"/>
    <mergeCell ref="A3:M3"/>
    <mergeCell ref="A5:B5"/>
    <mergeCell ref="C5:E5"/>
    <mergeCell ref="F5:G5"/>
    <mergeCell ref="H5:M5"/>
    <mergeCell ref="A7:A8"/>
  </mergeCells>
  <printOptions/>
  <pageMargins left="0.7086614173228347" right="0.7086614173228347" top="0.7480314960629921" bottom="0.7480314960629921" header="0.31496062992125984" footer="0.31496062992125984"/>
  <pageSetup blackAndWhite="1" horizontalDpi="600" verticalDpi="600" orientation="landscape" paperSize="9" scale="145" r:id="rId1"/>
</worksheet>
</file>

<file path=xl/worksheets/sheet16.xml><?xml version="1.0" encoding="utf-8"?>
<worksheet xmlns="http://schemas.openxmlformats.org/spreadsheetml/2006/main" xmlns:r="http://schemas.openxmlformats.org/officeDocument/2006/relationships">
  <sheetPr>
    <tabColor rgb="FF00B050"/>
  </sheetPr>
  <dimension ref="A1:M25"/>
  <sheetViews>
    <sheetView view="pageBreakPreview" zoomScaleNormal="80" zoomScaleSheetLayoutView="100" zoomScalePageLayoutView="0" workbookViewId="0" topLeftCell="A1">
      <selection activeCell="A1" sqref="A1"/>
    </sheetView>
  </sheetViews>
  <sheetFormatPr defaultColWidth="9.140625" defaultRowHeight="15"/>
  <cols>
    <col min="1" max="1" width="28.00390625" style="13" customWidth="1"/>
    <col min="2" max="13" width="5.140625" style="13" customWidth="1"/>
    <col min="14" max="16384" width="9.00390625" style="13" customWidth="1"/>
  </cols>
  <sheetData>
    <row r="1" spans="1:13" ht="21" customHeight="1">
      <c r="A1" s="342" t="s">
        <v>283</v>
      </c>
      <c r="B1" s="69"/>
      <c r="C1" s="69"/>
      <c r="D1" s="69"/>
      <c r="E1" s="69"/>
      <c r="F1" s="69"/>
      <c r="G1" s="69"/>
      <c r="H1" s="69"/>
      <c r="I1" s="69"/>
      <c r="J1" s="69"/>
      <c r="K1" s="69"/>
      <c r="L1" s="69"/>
      <c r="M1" s="69"/>
    </row>
    <row r="2" spans="1:13" ht="7.5" customHeight="1">
      <c r="A2" s="69"/>
      <c r="B2" s="69"/>
      <c r="C2" s="69"/>
      <c r="D2" s="69"/>
      <c r="E2" s="69"/>
      <c r="F2" s="69"/>
      <c r="G2" s="69"/>
      <c r="H2" s="69"/>
      <c r="I2" s="69"/>
      <c r="J2" s="69"/>
      <c r="K2" s="69"/>
      <c r="L2" s="69"/>
      <c r="M2" s="69"/>
    </row>
    <row r="3" spans="1:13" ht="34.5" customHeight="1">
      <c r="A3" s="1182" t="s">
        <v>275</v>
      </c>
      <c r="B3" s="1183"/>
      <c r="C3" s="1183"/>
      <c r="D3" s="1183"/>
      <c r="E3" s="1183"/>
      <c r="F3" s="1183"/>
      <c r="G3" s="1183"/>
      <c r="H3" s="1183"/>
      <c r="I3" s="1183"/>
      <c r="J3" s="1183"/>
      <c r="K3" s="1183"/>
      <c r="L3" s="1183"/>
      <c r="M3" s="1183"/>
    </row>
    <row r="4" spans="1:13" ht="9" customHeight="1" thickBot="1">
      <c r="A4" s="70"/>
      <c r="B4" s="71"/>
      <c r="C4" s="71"/>
      <c r="D4" s="71"/>
      <c r="E4" s="71"/>
      <c r="F4" s="71"/>
      <c r="G4" s="71"/>
      <c r="H4" s="71"/>
      <c r="I4" s="71"/>
      <c r="J4" s="71"/>
      <c r="K4" s="71"/>
      <c r="L4" s="71"/>
      <c r="M4" s="71"/>
    </row>
    <row r="5" spans="1:13" s="6" customFormat="1" ht="28.5" customHeight="1" thickBot="1">
      <c r="A5" s="1184" t="s">
        <v>137</v>
      </c>
      <c r="B5" s="1185"/>
      <c r="C5" s="1186" t="s">
        <v>187</v>
      </c>
      <c r="D5" s="1187"/>
      <c r="E5" s="1188"/>
      <c r="F5" s="1185" t="s">
        <v>54</v>
      </c>
      <c r="G5" s="1185"/>
      <c r="H5" s="1193" t="s">
        <v>139</v>
      </c>
      <c r="I5" s="1193"/>
      <c r="J5" s="1193"/>
      <c r="K5" s="1193"/>
      <c r="L5" s="1193"/>
      <c r="M5" s="1194"/>
    </row>
    <row r="6" spans="1:13" s="7" customFormat="1" ht="15" customHeight="1" thickBot="1">
      <c r="A6" s="156"/>
      <c r="B6" s="156"/>
      <c r="C6" s="157"/>
      <c r="D6" s="157"/>
      <c r="E6" s="157"/>
      <c r="F6" s="156"/>
      <c r="G6" s="156"/>
      <c r="H6" s="158"/>
      <c r="I6" s="158"/>
      <c r="J6" s="158"/>
      <c r="K6" s="158"/>
      <c r="L6" s="158"/>
      <c r="M6" s="158"/>
    </row>
    <row r="7" spans="1:13" ht="21" customHeight="1">
      <c r="A7" s="159"/>
      <c r="B7" s="1179" t="s">
        <v>28</v>
      </c>
      <c r="C7" s="1180"/>
      <c r="D7" s="1180"/>
      <c r="E7" s="1180"/>
      <c r="F7" s="1180"/>
      <c r="G7" s="1180"/>
      <c r="H7" s="1180"/>
      <c r="I7" s="1180"/>
      <c r="J7" s="1180"/>
      <c r="K7" s="1180"/>
      <c r="L7" s="1180"/>
      <c r="M7" s="1181"/>
    </row>
    <row r="8" spans="1:13" ht="21" customHeight="1">
      <c r="A8" s="160" t="s">
        <v>27</v>
      </c>
      <c r="B8" s="14">
        <v>4</v>
      </c>
      <c r="C8" s="15">
        <v>5</v>
      </c>
      <c r="D8" s="15">
        <v>6</v>
      </c>
      <c r="E8" s="15">
        <v>7</v>
      </c>
      <c r="F8" s="15">
        <v>8</v>
      </c>
      <c r="G8" s="15">
        <v>9</v>
      </c>
      <c r="H8" s="15">
        <v>10</v>
      </c>
      <c r="I8" s="15">
        <v>11</v>
      </c>
      <c r="J8" s="15">
        <v>12</v>
      </c>
      <c r="K8" s="15">
        <v>1</v>
      </c>
      <c r="L8" s="15">
        <v>2</v>
      </c>
      <c r="M8" s="16">
        <v>3</v>
      </c>
    </row>
    <row r="9" spans="1:13" ht="25.5" customHeight="1">
      <c r="A9" s="161" t="s">
        <v>147</v>
      </c>
      <c r="B9" s="164"/>
      <c r="C9" s="165"/>
      <c r="D9" s="165"/>
      <c r="E9" s="165"/>
      <c r="F9" s="165"/>
      <c r="G9" s="165"/>
      <c r="H9" s="165"/>
      <c r="I9" s="165"/>
      <c r="J9" s="165"/>
      <c r="K9" s="165"/>
      <c r="L9" s="165"/>
      <c r="M9" s="166"/>
    </row>
    <row r="10" spans="1:13" ht="25.5" customHeight="1">
      <c r="A10" s="161" t="s">
        <v>148</v>
      </c>
      <c r="B10" s="164"/>
      <c r="C10" s="165"/>
      <c r="D10" s="165"/>
      <c r="E10" s="165"/>
      <c r="F10" s="165"/>
      <c r="G10" s="165"/>
      <c r="H10" s="165"/>
      <c r="I10" s="165"/>
      <c r="J10" s="165"/>
      <c r="K10" s="165"/>
      <c r="L10" s="165"/>
      <c r="M10" s="167"/>
    </row>
    <row r="11" spans="1:13" ht="25.5" customHeight="1">
      <c r="A11" s="162" t="s">
        <v>149</v>
      </c>
      <c r="B11" s="164"/>
      <c r="C11" s="165"/>
      <c r="D11" s="165"/>
      <c r="E11" s="165"/>
      <c r="F11" s="165"/>
      <c r="G11" s="165"/>
      <c r="H11" s="165"/>
      <c r="I11" s="165"/>
      <c r="J11" s="165"/>
      <c r="K11" s="165"/>
      <c r="L11" s="165"/>
      <c r="M11" s="167"/>
    </row>
    <row r="12" spans="1:13" ht="25.5" customHeight="1">
      <c r="A12" s="162" t="s">
        <v>153</v>
      </c>
      <c r="B12" s="164"/>
      <c r="C12" s="165"/>
      <c r="D12" s="165"/>
      <c r="E12" s="165"/>
      <c r="F12" s="165"/>
      <c r="G12" s="165"/>
      <c r="H12" s="165"/>
      <c r="I12" s="165"/>
      <c r="J12" s="165"/>
      <c r="K12" s="165"/>
      <c r="L12" s="165"/>
      <c r="M12" s="167"/>
    </row>
    <row r="13" spans="1:13" ht="25.5" customHeight="1">
      <c r="A13" s="162" t="s">
        <v>150</v>
      </c>
      <c r="B13" s="164"/>
      <c r="C13" s="165"/>
      <c r="D13" s="165"/>
      <c r="E13" s="165"/>
      <c r="F13" s="165"/>
      <c r="G13" s="165"/>
      <c r="H13" s="165"/>
      <c r="I13" s="165"/>
      <c r="J13" s="165"/>
      <c r="K13" s="165"/>
      <c r="L13" s="165"/>
      <c r="M13" s="167"/>
    </row>
    <row r="14" spans="1:13" ht="25.5" customHeight="1">
      <c r="A14" s="162" t="s">
        <v>151</v>
      </c>
      <c r="B14" s="164"/>
      <c r="C14" s="165"/>
      <c r="D14" s="165"/>
      <c r="E14" s="165"/>
      <c r="F14" s="165"/>
      <c r="G14" s="165"/>
      <c r="H14" s="165"/>
      <c r="I14" s="165"/>
      <c r="J14" s="165"/>
      <c r="K14" s="165"/>
      <c r="L14" s="165"/>
      <c r="M14" s="167"/>
    </row>
    <row r="15" spans="1:13" ht="25.5" customHeight="1" thickBot="1">
      <c r="A15" s="163"/>
      <c r="B15" s="168"/>
      <c r="C15" s="169"/>
      <c r="D15" s="169"/>
      <c r="E15" s="169"/>
      <c r="F15" s="169"/>
      <c r="G15" s="169"/>
      <c r="H15" s="169"/>
      <c r="I15" s="169"/>
      <c r="J15" s="169"/>
      <c r="K15" s="169"/>
      <c r="L15" s="169"/>
      <c r="M15" s="170"/>
    </row>
    <row r="16" spans="1:13" ht="24.75" customHeight="1">
      <c r="A16" s="68" t="s">
        <v>152</v>
      </c>
      <c r="B16" s="17"/>
      <c r="C16" s="17"/>
      <c r="D16" s="17"/>
      <c r="E16" s="17"/>
      <c r="F16" s="17"/>
      <c r="G16" s="17"/>
      <c r="H16" s="17"/>
      <c r="I16" s="17"/>
      <c r="J16" s="17"/>
      <c r="K16" s="17"/>
      <c r="L16" s="17"/>
      <c r="M16" s="17"/>
    </row>
    <row r="25" ht="13.5">
      <c r="C25" s="18"/>
    </row>
  </sheetData>
  <sheetProtection formatCells="0" formatColumns="0" formatRows="0" insertColumns="0" insertRows="0"/>
  <mergeCells count="6">
    <mergeCell ref="B7:M7"/>
    <mergeCell ref="A3:M3"/>
    <mergeCell ref="A5:B5"/>
    <mergeCell ref="C5:E5"/>
    <mergeCell ref="F5:G5"/>
    <mergeCell ref="H5:M5"/>
  </mergeCells>
  <printOptions/>
  <pageMargins left="0.7086614173228347" right="0.7086614173228347" top="0.7480314960629921" bottom="0.7480314960629921" header="0.31496062992125984" footer="0.31496062992125984"/>
  <pageSetup blackAndWhite="1" horizontalDpi="600" verticalDpi="600" orientation="landscape" paperSize="9" scale="147"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M45"/>
  <sheetViews>
    <sheetView view="pageBreakPreview" zoomScaleSheetLayoutView="100" zoomScalePageLayoutView="0" workbookViewId="0" topLeftCell="A1">
      <selection activeCell="A1" sqref="A1"/>
    </sheetView>
  </sheetViews>
  <sheetFormatPr defaultColWidth="9.140625" defaultRowHeight="15"/>
  <cols>
    <col min="1" max="1" width="1.8515625" style="1" customWidth="1"/>
    <col min="2" max="2" width="5.28125" style="1" customWidth="1"/>
    <col min="3" max="3" width="6.00390625" style="1" customWidth="1"/>
    <col min="4" max="4" width="11.7109375" style="1" customWidth="1"/>
    <col min="5" max="5" width="3.421875" style="1" customWidth="1"/>
    <col min="6" max="6" width="13.7109375" style="1" customWidth="1"/>
    <col min="7" max="7" width="13.57421875" style="1" customWidth="1"/>
    <col min="8" max="8" width="15.28125" style="1" customWidth="1"/>
    <col min="9" max="10" width="11.7109375" style="1" customWidth="1"/>
    <col min="11" max="11" width="7.421875" style="1" customWidth="1"/>
    <col min="12" max="12" width="5.00390625" style="1" customWidth="1"/>
    <col min="13" max="14" width="9.00390625" style="1" customWidth="1"/>
    <col min="15" max="15" width="9.421875" style="1" bestFit="1" customWidth="1"/>
    <col min="16" max="16384" width="9.00390625" style="1" customWidth="1"/>
  </cols>
  <sheetData>
    <row r="1" ht="13.5">
      <c r="A1" s="36" t="s">
        <v>273</v>
      </c>
    </row>
    <row r="2" ht="6.75" customHeight="1"/>
    <row r="3" spans="2:13" ht="13.5" customHeight="1">
      <c r="B3" s="424" t="s">
        <v>218</v>
      </c>
      <c r="C3" s="424"/>
      <c r="D3" s="424"/>
      <c r="E3" s="424"/>
      <c r="F3" s="424"/>
      <c r="G3" s="424"/>
      <c r="H3" s="424"/>
      <c r="I3" s="424"/>
      <c r="J3" s="424"/>
      <c r="K3" s="424"/>
      <c r="L3" s="424"/>
      <c r="M3" s="424"/>
    </row>
    <row r="4" spans="2:13" ht="13.5" customHeight="1">
      <c r="B4" s="424"/>
      <c r="C4" s="424"/>
      <c r="D4" s="424"/>
      <c r="E4" s="424"/>
      <c r="F4" s="424"/>
      <c r="G4" s="424"/>
      <c r="H4" s="424"/>
      <c r="I4" s="424"/>
      <c r="J4" s="424"/>
      <c r="K4" s="424"/>
      <c r="L4" s="424"/>
      <c r="M4" s="424"/>
    </row>
    <row r="5" spans="2:13" ht="13.5" customHeight="1">
      <c r="B5" s="424"/>
      <c r="C5" s="424"/>
      <c r="D5" s="424"/>
      <c r="E5" s="424"/>
      <c r="F5" s="424"/>
      <c r="G5" s="424"/>
      <c r="H5" s="424"/>
      <c r="I5" s="424"/>
      <c r="J5" s="424"/>
      <c r="K5" s="424"/>
      <c r="L5" s="424"/>
      <c r="M5" s="424"/>
    </row>
    <row r="6" ht="6" customHeight="1" thickBot="1"/>
    <row r="7" spans="2:13" ht="16.5" customHeight="1">
      <c r="B7" s="494" t="s">
        <v>49</v>
      </c>
      <c r="C7" s="495"/>
      <c r="D7" s="495"/>
      <c r="E7" s="495"/>
      <c r="F7" s="495"/>
      <c r="G7" s="496">
        <v>12345</v>
      </c>
      <c r="H7" s="496"/>
      <c r="I7" s="496"/>
      <c r="J7" s="496"/>
      <c r="K7" s="496"/>
      <c r="L7" s="496"/>
      <c r="M7" s="497"/>
    </row>
    <row r="8" spans="2:13" ht="30" customHeight="1" thickBot="1">
      <c r="B8" s="498" t="s">
        <v>50</v>
      </c>
      <c r="C8" s="499"/>
      <c r="D8" s="499"/>
      <c r="E8" s="499"/>
      <c r="F8" s="500"/>
      <c r="G8" s="501" t="s">
        <v>58</v>
      </c>
      <c r="H8" s="501"/>
      <c r="I8" s="501"/>
      <c r="J8" s="501"/>
      <c r="K8" s="501"/>
      <c r="L8" s="501"/>
      <c r="M8" s="502"/>
    </row>
    <row r="9" spans="2:11" s="2" customFormat="1" ht="12" customHeight="1" thickBot="1">
      <c r="B9" s="3"/>
      <c r="C9" s="3"/>
      <c r="D9" s="4"/>
      <c r="E9" s="4"/>
      <c r="F9" s="4"/>
      <c r="G9" s="4"/>
      <c r="H9" s="4"/>
      <c r="I9" s="4"/>
      <c r="J9" s="4"/>
      <c r="K9" s="4"/>
    </row>
    <row r="10" spans="2:13" ht="17.25" customHeight="1" thickBot="1">
      <c r="B10" s="532" t="s">
        <v>162</v>
      </c>
      <c r="C10" s="533"/>
      <c r="D10" s="538" t="s">
        <v>0</v>
      </c>
      <c r="E10" s="539"/>
      <c r="F10" s="539"/>
      <c r="G10" s="539"/>
      <c r="H10" s="539"/>
      <c r="I10" s="539"/>
      <c r="J10" s="539"/>
      <c r="K10" s="539"/>
      <c r="L10" s="539"/>
      <c r="M10" s="540"/>
    </row>
    <row r="11" spans="2:13" ht="17.25" customHeight="1" thickTop="1">
      <c r="B11" s="534"/>
      <c r="C11" s="535"/>
      <c r="D11" s="527" t="s">
        <v>1</v>
      </c>
      <c r="E11" s="528"/>
      <c r="F11" s="530"/>
      <c r="G11" s="531" t="s">
        <v>68</v>
      </c>
      <c r="H11" s="531"/>
      <c r="I11" s="531" t="s">
        <v>5</v>
      </c>
      <c r="J11" s="531"/>
      <c r="K11" s="531"/>
      <c r="L11" s="531"/>
      <c r="M11" s="541"/>
    </row>
    <row r="12" spans="2:13" ht="24.75" customHeight="1">
      <c r="B12" s="534"/>
      <c r="C12" s="535"/>
      <c r="D12" s="491" t="s">
        <v>60</v>
      </c>
      <c r="E12" s="492"/>
      <c r="F12" s="493"/>
      <c r="G12" s="491" t="s">
        <v>67</v>
      </c>
      <c r="H12" s="493"/>
      <c r="I12" s="503" t="s">
        <v>64</v>
      </c>
      <c r="J12" s="504"/>
      <c r="K12" s="504"/>
      <c r="L12" s="504"/>
      <c r="M12" s="505"/>
    </row>
    <row r="13" spans="2:13" ht="17.25" customHeight="1">
      <c r="B13" s="534"/>
      <c r="C13" s="535"/>
      <c r="D13" s="512" t="s">
        <v>2</v>
      </c>
      <c r="E13" s="513"/>
      <c r="F13" s="31" t="s">
        <v>3</v>
      </c>
      <c r="G13" s="519" t="s">
        <v>4</v>
      </c>
      <c r="H13" s="519"/>
      <c r="I13" s="506"/>
      <c r="J13" s="507"/>
      <c r="K13" s="507"/>
      <c r="L13" s="507"/>
      <c r="M13" s="508"/>
    </row>
    <row r="14" spans="2:13" ht="17.25" customHeight="1">
      <c r="B14" s="534"/>
      <c r="C14" s="535"/>
      <c r="D14" s="514" t="s">
        <v>61</v>
      </c>
      <c r="E14" s="515"/>
      <c r="F14" s="33" t="s">
        <v>62</v>
      </c>
      <c r="G14" s="526" t="s">
        <v>63</v>
      </c>
      <c r="H14" s="526"/>
      <c r="I14" s="509"/>
      <c r="J14" s="510"/>
      <c r="K14" s="510"/>
      <c r="L14" s="510"/>
      <c r="M14" s="511"/>
    </row>
    <row r="15" spans="2:13" ht="17.25" customHeight="1" thickBot="1">
      <c r="B15" s="534"/>
      <c r="C15" s="535"/>
      <c r="D15" s="521" t="s">
        <v>51</v>
      </c>
      <c r="E15" s="522"/>
      <c r="F15" s="522"/>
      <c r="G15" s="522"/>
      <c r="H15" s="522"/>
      <c r="I15" s="522"/>
      <c r="J15" s="522"/>
      <c r="K15" s="522"/>
      <c r="L15" s="522"/>
      <c r="M15" s="523"/>
    </row>
    <row r="16" spans="2:13" ht="17.25" customHeight="1" thickTop="1">
      <c r="B16" s="534"/>
      <c r="C16" s="535"/>
      <c r="D16" s="527" t="s">
        <v>1</v>
      </c>
      <c r="E16" s="528"/>
      <c r="F16" s="530"/>
      <c r="G16" s="531" t="s">
        <v>68</v>
      </c>
      <c r="H16" s="531"/>
      <c r="I16" s="527" t="s">
        <v>5</v>
      </c>
      <c r="J16" s="528"/>
      <c r="K16" s="528"/>
      <c r="L16" s="528"/>
      <c r="M16" s="529"/>
    </row>
    <row r="17" spans="2:13" ht="25.5" customHeight="1">
      <c r="B17" s="534"/>
      <c r="C17" s="535"/>
      <c r="D17" s="491" t="s">
        <v>65</v>
      </c>
      <c r="E17" s="492"/>
      <c r="F17" s="493"/>
      <c r="G17" s="491" t="s">
        <v>69</v>
      </c>
      <c r="H17" s="493"/>
      <c r="I17" s="503" t="s">
        <v>133</v>
      </c>
      <c r="J17" s="504"/>
      <c r="K17" s="504"/>
      <c r="L17" s="504"/>
      <c r="M17" s="505"/>
    </row>
    <row r="18" spans="2:13" ht="17.25" customHeight="1">
      <c r="B18" s="534"/>
      <c r="C18" s="535"/>
      <c r="D18" s="512" t="s">
        <v>2</v>
      </c>
      <c r="E18" s="513"/>
      <c r="F18" s="31" t="s">
        <v>3</v>
      </c>
      <c r="G18" s="519" t="s">
        <v>4</v>
      </c>
      <c r="H18" s="519"/>
      <c r="I18" s="506"/>
      <c r="J18" s="507"/>
      <c r="K18" s="507"/>
      <c r="L18" s="507"/>
      <c r="M18" s="508"/>
    </row>
    <row r="19" spans="2:13" ht="17.25" customHeight="1" thickBot="1">
      <c r="B19" s="536"/>
      <c r="C19" s="537"/>
      <c r="D19" s="524" t="s">
        <v>61</v>
      </c>
      <c r="E19" s="525"/>
      <c r="F19" s="34" t="s">
        <v>62</v>
      </c>
      <c r="G19" s="520" t="s">
        <v>134</v>
      </c>
      <c r="H19" s="520"/>
      <c r="I19" s="516"/>
      <c r="J19" s="517"/>
      <c r="K19" s="517"/>
      <c r="L19" s="517"/>
      <c r="M19" s="518"/>
    </row>
    <row r="20" spans="2:11" s="2" customFormat="1" ht="17.25" customHeight="1" thickBot="1">
      <c r="B20" s="5"/>
      <c r="C20" s="5"/>
      <c r="G20" s="21"/>
      <c r="H20" s="21"/>
      <c r="I20" s="21"/>
      <c r="J20" s="21"/>
      <c r="K20" s="21"/>
    </row>
    <row r="21" spans="2:13" ht="21.75" customHeight="1" thickBot="1">
      <c r="B21" s="472" t="s">
        <v>52</v>
      </c>
      <c r="C21" s="473"/>
      <c r="D21" s="473"/>
      <c r="E21" s="473"/>
      <c r="F21" s="473"/>
      <c r="G21" s="473"/>
      <c r="H21" s="473"/>
      <c r="I21" s="473"/>
      <c r="J21" s="473"/>
      <c r="K21" s="473"/>
      <c r="L21" s="473"/>
      <c r="M21" s="474"/>
    </row>
    <row r="22" spans="2:13" ht="25.5" customHeight="1" thickBot="1">
      <c r="B22" s="459" t="s">
        <v>53</v>
      </c>
      <c r="C22" s="460"/>
      <c r="D22" s="461"/>
      <c r="E22" s="292"/>
      <c r="F22" s="293" t="s">
        <v>163</v>
      </c>
      <c r="G22" s="455" t="s">
        <v>54</v>
      </c>
      <c r="H22" s="456"/>
      <c r="I22" s="456"/>
      <c r="J22" s="457"/>
      <c r="K22" s="456" t="s">
        <v>209</v>
      </c>
      <c r="L22" s="456"/>
      <c r="M22" s="458"/>
    </row>
    <row r="23" spans="2:13" ht="25.5" customHeight="1" thickTop="1">
      <c r="B23" s="489">
        <v>12345</v>
      </c>
      <c r="C23" s="490"/>
      <c r="D23" s="490"/>
      <c r="E23" s="287" t="s">
        <v>55</v>
      </c>
      <c r="F23" s="294" t="s">
        <v>56</v>
      </c>
      <c r="G23" s="545" t="s">
        <v>59</v>
      </c>
      <c r="H23" s="546"/>
      <c r="I23" s="546"/>
      <c r="J23" s="547"/>
      <c r="K23" s="542">
        <v>34441000</v>
      </c>
      <c r="L23" s="543"/>
      <c r="M23" s="544"/>
    </row>
    <row r="24" spans="2:13" ht="25.5" customHeight="1">
      <c r="B24" s="487">
        <v>12345</v>
      </c>
      <c r="C24" s="488"/>
      <c r="D24" s="488"/>
      <c r="E24" s="289" t="s">
        <v>55</v>
      </c>
      <c r="F24" s="295" t="s">
        <v>57</v>
      </c>
      <c r="G24" s="548" t="s">
        <v>103</v>
      </c>
      <c r="H24" s="549"/>
      <c r="I24" s="549"/>
      <c r="J24" s="550"/>
      <c r="K24" s="551">
        <v>10000000</v>
      </c>
      <c r="L24" s="552"/>
      <c r="M24" s="553"/>
    </row>
    <row r="25" spans="2:13" ht="25.5" customHeight="1">
      <c r="B25" s="402"/>
      <c r="C25" s="403"/>
      <c r="D25" s="403"/>
      <c r="E25" s="289" t="s">
        <v>48</v>
      </c>
      <c r="F25" s="290"/>
      <c r="G25" s="404"/>
      <c r="H25" s="405"/>
      <c r="I25" s="405"/>
      <c r="J25" s="406"/>
      <c r="K25" s="407"/>
      <c r="L25" s="407"/>
      <c r="M25" s="408"/>
    </row>
    <row r="26" spans="2:13" ht="25.5" customHeight="1">
      <c r="B26" s="402"/>
      <c r="C26" s="403"/>
      <c r="D26" s="403"/>
      <c r="E26" s="289" t="s">
        <v>48</v>
      </c>
      <c r="F26" s="291"/>
      <c r="G26" s="409"/>
      <c r="H26" s="410"/>
      <c r="I26" s="410"/>
      <c r="J26" s="411"/>
      <c r="K26" s="386"/>
      <c r="L26" s="386"/>
      <c r="M26" s="387"/>
    </row>
    <row r="27" spans="2:13" ht="25.5" customHeight="1">
      <c r="B27" s="402"/>
      <c r="C27" s="403"/>
      <c r="D27" s="403"/>
      <c r="E27" s="289" t="s">
        <v>48</v>
      </c>
      <c r="F27" s="291"/>
      <c r="G27" s="409"/>
      <c r="H27" s="410"/>
      <c r="I27" s="410"/>
      <c r="J27" s="411"/>
      <c r="K27" s="386"/>
      <c r="L27" s="386"/>
      <c r="M27" s="387"/>
    </row>
    <row r="28" spans="2:13" ht="25.5" customHeight="1">
      <c r="B28" s="402"/>
      <c r="C28" s="403"/>
      <c r="D28" s="403"/>
      <c r="E28" s="289" t="s">
        <v>48</v>
      </c>
      <c r="F28" s="291"/>
      <c r="G28" s="409"/>
      <c r="H28" s="410"/>
      <c r="I28" s="410"/>
      <c r="J28" s="411"/>
      <c r="K28" s="386"/>
      <c r="L28" s="386"/>
      <c r="M28" s="387"/>
    </row>
    <row r="29" spans="2:13" ht="25.5" customHeight="1">
      <c r="B29" s="402"/>
      <c r="C29" s="403"/>
      <c r="D29" s="403"/>
      <c r="E29" s="289" t="s">
        <v>48</v>
      </c>
      <c r="F29" s="290"/>
      <c r="G29" s="404"/>
      <c r="H29" s="405"/>
      <c r="I29" s="405"/>
      <c r="J29" s="406"/>
      <c r="K29" s="407"/>
      <c r="L29" s="407"/>
      <c r="M29" s="408"/>
    </row>
    <row r="30" spans="2:13" ht="25.5" customHeight="1">
      <c r="B30" s="402"/>
      <c r="C30" s="403"/>
      <c r="D30" s="403"/>
      <c r="E30" s="289" t="s">
        <v>48</v>
      </c>
      <c r="F30" s="291"/>
      <c r="G30" s="409"/>
      <c r="H30" s="410"/>
      <c r="I30" s="410"/>
      <c r="J30" s="411"/>
      <c r="K30" s="386"/>
      <c r="L30" s="386"/>
      <c r="M30" s="387"/>
    </row>
    <row r="31" spans="2:13" ht="25.5" customHeight="1">
      <c r="B31" s="402"/>
      <c r="C31" s="403"/>
      <c r="D31" s="403"/>
      <c r="E31" s="289" t="s">
        <v>48</v>
      </c>
      <c r="F31" s="291"/>
      <c r="G31" s="409"/>
      <c r="H31" s="410"/>
      <c r="I31" s="410"/>
      <c r="J31" s="411"/>
      <c r="K31" s="386"/>
      <c r="L31" s="386"/>
      <c r="M31" s="387"/>
    </row>
    <row r="32" spans="2:13" ht="25.5" customHeight="1">
      <c r="B32" s="402"/>
      <c r="C32" s="403"/>
      <c r="D32" s="403"/>
      <c r="E32" s="289" t="s">
        <v>48</v>
      </c>
      <c r="F32" s="291"/>
      <c r="G32" s="409"/>
      <c r="H32" s="410"/>
      <c r="I32" s="410"/>
      <c r="J32" s="411"/>
      <c r="K32" s="386"/>
      <c r="L32" s="386"/>
      <c r="M32" s="387"/>
    </row>
    <row r="33" spans="2:13" ht="25.5" customHeight="1">
      <c r="B33" s="402"/>
      <c r="C33" s="403"/>
      <c r="D33" s="403"/>
      <c r="E33" s="289" t="s">
        <v>48</v>
      </c>
      <c r="F33" s="290"/>
      <c r="G33" s="404"/>
      <c r="H33" s="405"/>
      <c r="I33" s="405"/>
      <c r="J33" s="406"/>
      <c r="K33" s="407"/>
      <c r="L33" s="407"/>
      <c r="M33" s="408"/>
    </row>
    <row r="34" spans="2:13" ht="25.5" customHeight="1">
      <c r="B34" s="402"/>
      <c r="C34" s="403"/>
      <c r="D34" s="403"/>
      <c r="E34" s="289" t="s">
        <v>48</v>
      </c>
      <c r="F34" s="291"/>
      <c r="G34" s="409"/>
      <c r="H34" s="410"/>
      <c r="I34" s="410"/>
      <c r="J34" s="411"/>
      <c r="K34" s="386"/>
      <c r="L34" s="386"/>
      <c r="M34" s="387"/>
    </row>
    <row r="35" spans="2:13" ht="25.5" customHeight="1">
      <c r="B35" s="402"/>
      <c r="C35" s="403"/>
      <c r="D35" s="403"/>
      <c r="E35" s="289" t="s">
        <v>48</v>
      </c>
      <c r="F35" s="291"/>
      <c r="G35" s="409"/>
      <c r="H35" s="410"/>
      <c r="I35" s="410"/>
      <c r="J35" s="411"/>
      <c r="K35" s="386"/>
      <c r="L35" s="386"/>
      <c r="M35" s="387"/>
    </row>
    <row r="36" spans="2:13" ht="25.5" customHeight="1">
      <c r="B36" s="402"/>
      <c r="C36" s="403"/>
      <c r="D36" s="403"/>
      <c r="E36" s="289" t="s">
        <v>48</v>
      </c>
      <c r="F36" s="291"/>
      <c r="G36" s="409"/>
      <c r="H36" s="410"/>
      <c r="I36" s="410"/>
      <c r="J36" s="411"/>
      <c r="K36" s="386"/>
      <c r="L36" s="386"/>
      <c r="M36" s="387"/>
    </row>
    <row r="37" spans="2:13" ht="25.5" customHeight="1">
      <c r="B37" s="402"/>
      <c r="C37" s="403"/>
      <c r="D37" s="403"/>
      <c r="E37" s="289" t="s">
        <v>48</v>
      </c>
      <c r="F37" s="290"/>
      <c r="G37" s="404"/>
      <c r="H37" s="405"/>
      <c r="I37" s="405"/>
      <c r="J37" s="406"/>
      <c r="K37" s="407"/>
      <c r="L37" s="407"/>
      <c r="M37" s="408"/>
    </row>
    <row r="38" spans="2:13" ht="25.5" customHeight="1">
      <c r="B38" s="402"/>
      <c r="C38" s="403"/>
      <c r="D38" s="403"/>
      <c r="E38" s="289" t="s">
        <v>48</v>
      </c>
      <c r="F38" s="291"/>
      <c r="G38" s="409"/>
      <c r="H38" s="410"/>
      <c r="I38" s="410"/>
      <c r="J38" s="411"/>
      <c r="K38" s="386"/>
      <c r="L38" s="386"/>
      <c r="M38" s="387"/>
    </row>
    <row r="39" spans="2:13" ht="25.5" customHeight="1">
      <c r="B39" s="402"/>
      <c r="C39" s="403"/>
      <c r="D39" s="403"/>
      <c r="E39" s="289" t="s">
        <v>48</v>
      </c>
      <c r="F39" s="291"/>
      <c r="G39" s="409"/>
      <c r="H39" s="410"/>
      <c r="I39" s="410"/>
      <c r="J39" s="411"/>
      <c r="K39" s="386"/>
      <c r="L39" s="386"/>
      <c r="M39" s="387"/>
    </row>
    <row r="40" spans="2:13" ht="25.5" customHeight="1">
      <c r="B40" s="402"/>
      <c r="C40" s="403"/>
      <c r="D40" s="403"/>
      <c r="E40" s="289" t="s">
        <v>48</v>
      </c>
      <c r="F40" s="291"/>
      <c r="G40" s="409"/>
      <c r="H40" s="410"/>
      <c r="I40" s="410"/>
      <c r="J40" s="411"/>
      <c r="K40" s="386"/>
      <c r="L40" s="386"/>
      <c r="M40" s="387"/>
    </row>
    <row r="41" spans="2:13" ht="25.5" customHeight="1">
      <c r="B41" s="402"/>
      <c r="C41" s="403"/>
      <c r="D41" s="403"/>
      <c r="E41" s="289" t="s">
        <v>48</v>
      </c>
      <c r="F41" s="291"/>
      <c r="G41" s="409"/>
      <c r="H41" s="410"/>
      <c r="I41" s="410"/>
      <c r="J41" s="411"/>
      <c r="K41" s="386"/>
      <c r="L41" s="386"/>
      <c r="M41" s="387"/>
    </row>
    <row r="42" spans="2:13" ht="25.5" customHeight="1">
      <c r="B42" s="402"/>
      <c r="C42" s="403"/>
      <c r="D42" s="403"/>
      <c r="E42" s="289" t="s">
        <v>48</v>
      </c>
      <c r="F42" s="291"/>
      <c r="G42" s="409"/>
      <c r="H42" s="410"/>
      <c r="I42" s="410"/>
      <c r="J42" s="411"/>
      <c r="K42" s="386"/>
      <c r="L42" s="386"/>
      <c r="M42" s="387"/>
    </row>
    <row r="43" spans="2:13" ht="25.5" customHeight="1">
      <c r="B43" s="402"/>
      <c r="C43" s="403"/>
      <c r="D43" s="403"/>
      <c r="E43" s="289" t="s">
        <v>48</v>
      </c>
      <c r="F43" s="291"/>
      <c r="G43" s="409"/>
      <c r="H43" s="410"/>
      <c r="I43" s="410"/>
      <c r="J43" s="411"/>
      <c r="K43" s="386"/>
      <c r="L43" s="386"/>
      <c r="M43" s="387"/>
    </row>
    <row r="44" spans="2:13" ht="25.5" customHeight="1">
      <c r="B44" s="396"/>
      <c r="C44" s="397"/>
      <c r="D44" s="397"/>
      <c r="E44" s="397"/>
      <c r="F44" s="398"/>
      <c r="G44" s="218"/>
      <c r="H44" s="211"/>
      <c r="I44" s="211"/>
      <c r="J44" s="219" t="s">
        <v>208</v>
      </c>
      <c r="K44" s="481">
        <v>2</v>
      </c>
      <c r="L44" s="482"/>
      <c r="M44" s="483"/>
    </row>
    <row r="45" spans="2:13" ht="25.5" customHeight="1" thickBot="1">
      <c r="B45" s="399"/>
      <c r="C45" s="400"/>
      <c r="D45" s="400"/>
      <c r="E45" s="400"/>
      <c r="F45" s="401"/>
      <c r="G45" s="220"/>
      <c r="H45" s="141"/>
      <c r="I45" s="394" t="s">
        <v>210</v>
      </c>
      <c r="J45" s="395"/>
      <c r="K45" s="484">
        <f>SUM(K23:M43)</f>
        <v>44441000</v>
      </c>
      <c r="L45" s="485"/>
      <c r="M45" s="486"/>
    </row>
    <row r="46" ht="25.5" customHeight="1"/>
    <row r="47" ht="25.5" customHeight="1"/>
  </sheetData>
  <sheetProtection/>
  <mergeCells count="99">
    <mergeCell ref="K28:M28"/>
    <mergeCell ref="K29:M29"/>
    <mergeCell ref="K27:M27"/>
    <mergeCell ref="K26:M26"/>
    <mergeCell ref="K25:M25"/>
    <mergeCell ref="K23:M23"/>
    <mergeCell ref="G23:J23"/>
    <mergeCell ref="G24:J24"/>
    <mergeCell ref="G27:J27"/>
    <mergeCell ref="G26:J26"/>
    <mergeCell ref="G25:J25"/>
    <mergeCell ref="K24:M24"/>
    <mergeCell ref="K22:M22"/>
    <mergeCell ref="B21:M21"/>
    <mergeCell ref="B10:C19"/>
    <mergeCell ref="D10:M10"/>
    <mergeCell ref="D11:F11"/>
    <mergeCell ref="G12:H12"/>
    <mergeCell ref="G13:H13"/>
    <mergeCell ref="D17:F17"/>
    <mergeCell ref="G17:H17"/>
    <mergeCell ref="G11:H11"/>
    <mergeCell ref="I11:M11"/>
    <mergeCell ref="B27:D27"/>
    <mergeCell ref="I12:M14"/>
    <mergeCell ref="D13:E13"/>
    <mergeCell ref="D14:E14"/>
    <mergeCell ref="I17:M19"/>
    <mergeCell ref="G18:H18"/>
    <mergeCell ref="G19:H19"/>
    <mergeCell ref="D15:M15"/>
    <mergeCell ref="B22:D22"/>
    <mergeCell ref="D18:E18"/>
    <mergeCell ref="D19:E19"/>
    <mergeCell ref="G14:H14"/>
    <mergeCell ref="I16:M16"/>
    <mergeCell ref="D16:F16"/>
    <mergeCell ref="G16:H16"/>
    <mergeCell ref="G22:J22"/>
    <mergeCell ref="B3:M5"/>
    <mergeCell ref="B7:F7"/>
    <mergeCell ref="G7:M7"/>
    <mergeCell ref="B8:F8"/>
    <mergeCell ref="G8:M8"/>
    <mergeCell ref="B24:D24"/>
    <mergeCell ref="B25:D25"/>
    <mergeCell ref="B26:D26"/>
    <mergeCell ref="B23:D23"/>
    <mergeCell ref="D12:F12"/>
    <mergeCell ref="B28:D28"/>
    <mergeCell ref="G28:J28"/>
    <mergeCell ref="B29:D29"/>
    <mergeCell ref="G29:J29"/>
    <mergeCell ref="B30:D30"/>
    <mergeCell ref="G30:J30"/>
    <mergeCell ref="K30:M30"/>
    <mergeCell ref="B31:D31"/>
    <mergeCell ref="G31:J31"/>
    <mergeCell ref="K31:M31"/>
    <mergeCell ref="B32:D32"/>
    <mergeCell ref="G32:J32"/>
    <mergeCell ref="K32:M32"/>
    <mergeCell ref="B33:D33"/>
    <mergeCell ref="G33:J33"/>
    <mergeCell ref="K33:M33"/>
    <mergeCell ref="B34:D34"/>
    <mergeCell ref="G34:J34"/>
    <mergeCell ref="K34:M34"/>
    <mergeCell ref="B35:D35"/>
    <mergeCell ref="G35:J35"/>
    <mergeCell ref="K35:M35"/>
    <mergeCell ref="B36:D36"/>
    <mergeCell ref="G36:J36"/>
    <mergeCell ref="K36:M36"/>
    <mergeCell ref="B37:D37"/>
    <mergeCell ref="G37:J37"/>
    <mergeCell ref="K37:M37"/>
    <mergeCell ref="B38:D38"/>
    <mergeCell ref="G38:J38"/>
    <mergeCell ref="K38:M38"/>
    <mergeCell ref="B44:F45"/>
    <mergeCell ref="K44:M44"/>
    <mergeCell ref="I45:J45"/>
    <mergeCell ref="K45:M45"/>
    <mergeCell ref="B41:D41"/>
    <mergeCell ref="B39:D39"/>
    <mergeCell ref="G39:J39"/>
    <mergeCell ref="B43:D43"/>
    <mergeCell ref="G43:J43"/>
    <mergeCell ref="K43:M43"/>
    <mergeCell ref="K39:M39"/>
    <mergeCell ref="B40:D40"/>
    <mergeCell ref="G40:J40"/>
    <mergeCell ref="K40:M40"/>
    <mergeCell ref="G41:J41"/>
    <mergeCell ref="K41:M41"/>
    <mergeCell ref="B42:D42"/>
    <mergeCell ref="G42:J42"/>
    <mergeCell ref="K42:M42"/>
  </mergeCells>
  <printOptions/>
  <pageMargins left="0.7086614173228347" right="0.7086614173228347" top="0.7480314960629921" bottom="0.7480314960629921" header="0.31496062992125984" footer="0.31496062992125984"/>
  <pageSetup horizontalDpi="600" verticalDpi="600" orientation="portrait" paperSize="9" scale="74" r:id="rId4"/>
  <headerFooter>
    <oddFooter>&amp;C&amp;P</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theme="9"/>
  </sheetPr>
  <dimension ref="A1:M18"/>
  <sheetViews>
    <sheetView view="pageBreakPreview" zoomScale="85" zoomScaleSheetLayoutView="85" zoomScalePageLayoutView="0" workbookViewId="0" topLeftCell="A1">
      <selection activeCell="A1" sqref="A1"/>
    </sheetView>
  </sheetViews>
  <sheetFormatPr defaultColWidth="9.140625" defaultRowHeight="15"/>
  <cols>
    <col min="1" max="1" width="3.00390625" style="135" customWidth="1"/>
    <col min="2" max="9" width="11.140625" style="135" customWidth="1"/>
    <col min="10" max="10" width="13.00390625" style="135" customWidth="1"/>
    <col min="11" max="16384" width="9.00390625" style="135" customWidth="1"/>
  </cols>
  <sheetData>
    <row r="1" spans="1:10" ht="13.5">
      <c r="A1" s="36" t="s">
        <v>274</v>
      </c>
      <c r="B1" s="134"/>
      <c r="C1" s="134"/>
      <c r="D1" s="134"/>
      <c r="E1" s="134"/>
      <c r="F1" s="134"/>
      <c r="G1" s="134"/>
      <c r="H1" s="134"/>
      <c r="I1" s="134"/>
      <c r="J1" s="134"/>
    </row>
    <row r="2" spans="1:10" ht="13.5">
      <c r="A2" s="134"/>
      <c r="B2" s="134"/>
      <c r="C2" s="134"/>
      <c r="D2" s="134"/>
      <c r="E2" s="134"/>
      <c r="F2" s="134"/>
      <c r="G2" s="134"/>
      <c r="H2" s="134"/>
      <c r="I2" s="134"/>
      <c r="J2" s="134"/>
    </row>
    <row r="3" spans="1:12" ht="13.5" customHeight="1">
      <c r="A3" s="134"/>
      <c r="B3" s="560" t="s">
        <v>219</v>
      </c>
      <c r="C3" s="560"/>
      <c r="D3" s="560"/>
      <c r="E3" s="560"/>
      <c r="F3" s="560"/>
      <c r="G3" s="560"/>
      <c r="H3" s="560"/>
      <c r="I3" s="560"/>
      <c r="J3" s="560"/>
      <c r="K3" s="142"/>
      <c r="L3" s="142"/>
    </row>
    <row r="4" spans="1:12" ht="13.5" customHeight="1">
      <c r="A4" s="134"/>
      <c r="B4" s="560"/>
      <c r="C4" s="560"/>
      <c r="D4" s="560"/>
      <c r="E4" s="560"/>
      <c r="F4" s="560"/>
      <c r="G4" s="560"/>
      <c r="H4" s="560"/>
      <c r="I4" s="560"/>
      <c r="J4" s="560"/>
      <c r="K4" s="142"/>
      <c r="L4" s="142"/>
    </row>
    <row r="5" spans="1:12" ht="13.5" customHeight="1">
      <c r="A5" s="134"/>
      <c r="B5" s="560"/>
      <c r="C5" s="560"/>
      <c r="D5" s="560"/>
      <c r="E5" s="560"/>
      <c r="F5" s="560"/>
      <c r="G5" s="560"/>
      <c r="H5" s="560"/>
      <c r="I5" s="560"/>
      <c r="J5" s="560"/>
      <c r="K5" s="142"/>
      <c r="L5" s="142"/>
    </row>
    <row r="6" spans="1:10" ht="13.5">
      <c r="A6" s="134"/>
      <c r="B6" s="134"/>
      <c r="C6" s="134"/>
      <c r="D6" s="134"/>
      <c r="E6" s="134"/>
      <c r="F6" s="134"/>
      <c r="G6" s="134"/>
      <c r="H6" s="134"/>
      <c r="I6" s="134"/>
      <c r="J6" s="134"/>
    </row>
    <row r="7" spans="1:12" ht="57" customHeight="1">
      <c r="A7" s="134"/>
      <c r="B7" s="554" t="s">
        <v>170</v>
      </c>
      <c r="C7" s="555"/>
      <c r="D7" s="555"/>
      <c r="E7" s="555"/>
      <c r="F7" s="555"/>
      <c r="G7" s="555"/>
      <c r="H7" s="555"/>
      <c r="I7" s="555"/>
      <c r="J7" s="556"/>
      <c r="K7" s="143"/>
      <c r="L7" s="143"/>
    </row>
    <row r="8" spans="1:11" ht="120" customHeight="1">
      <c r="A8" s="134"/>
      <c r="B8" s="557"/>
      <c r="C8" s="558"/>
      <c r="D8" s="558"/>
      <c r="E8" s="558"/>
      <c r="F8" s="558"/>
      <c r="G8" s="558"/>
      <c r="H8" s="558"/>
      <c r="I8" s="558"/>
      <c r="J8" s="559"/>
      <c r="K8" s="144"/>
    </row>
    <row r="9" spans="1:13" ht="56.25" customHeight="1">
      <c r="A9" s="134"/>
      <c r="B9" s="554" t="s">
        <v>171</v>
      </c>
      <c r="C9" s="555"/>
      <c r="D9" s="555"/>
      <c r="E9" s="555"/>
      <c r="F9" s="555"/>
      <c r="G9" s="555"/>
      <c r="H9" s="555"/>
      <c r="I9" s="555"/>
      <c r="J9" s="556"/>
      <c r="K9" s="145"/>
      <c r="L9" s="143"/>
      <c r="M9" s="144"/>
    </row>
    <row r="10" spans="1:12" ht="120" customHeight="1">
      <c r="A10" s="134"/>
      <c r="B10" s="557"/>
      <c r="C10" s="558"/>
      <c r="D10" s="558"/>
      <c r="E10" s="558"/>
      <c r="F10" s="558"/>
      <c r="G10" s="558"/>
      <c r="H10" s="558"/>
      <c r="I10" s="558"/>
      <c r="J10" s="559"/>
      <c r="K10" s="146"/>
      <c r="L10" s="144"/>
    </row>
    <row r="11" spans="1:12" ht="56.25" customHeight="1">
      <c r="A11" s="134"/>
      <c r="B11" s="554" t="s">
        <v>173</v>
      </c>
      <c r="C11" s="555"/>
      <c r="D11" s="555"/>
      <c r="E11" s="555"/>
      <c r="F11" s="555"/>
      <c r="G11" s="555"/>
      <c r="H11" s="555"/>
      <c r="I11" s="555"/>
      <c r="J11" s="556"/>
      <c r="K11" s="145"/>
      <c r="L11" s="143"/>
    </row>
    <row r="12" spans="1:12" ht="120" customHeight="1">
      <c r="A12" s="134"/>
      <c r="B12" s="557"/>
      <c r="C12" s="558"/>
      <c r="D12" s="558"/>
      <c r="E12" s="558"/>
      <c r="F12" s="558"/>
      <c r="G12" s="558"/>
      <c r="H12" s="558"/>
      <c r="I12" s="558"/>
      <c r="J12" s="559"/>
      <c r="K12" s="146"/>
      <c r="L12" s="144"/>
    </row>
    <row r="13" spans="1:12" ht="56.25" customHeight="1">
      <c r="A13" s="134"/>
      <c r="B13" s="561" t="s">
        <v>192</v>
      </c>
      <c r="C13" s="562"/>
      <c r="D13" s="562"/>
      <c r="E13" s="562"/>
      <c r="F13" s="562"/>
      <c r="G13" s="562"/>
      <c r="H13" s="562"/>
      <c r="I13" s="562"/>
      <c r="J13" s="563"/>
      <c r="K13" s="147"/>
      <c r="L13" s="147"/>
    </row>
    <row r="14" spans="1:12" ht="120" customHeight="1">
      <c r="A14" s="134"/>
      <c r="B14" s="564"/>
      <c r="C14" s="565"/>
      <c r="D14" s="565"/>
      <c r="E14" s="565"/>
      <c r="F14" s="565"/>
      <c r="G14" s="565"/>
      <c r="H14" s="565"/>
      <c r="I14" s="565"/>
      <c r="J14" s="566"/>
      <c r="K14" s="146"/>
      <c r="L14" s="144"/>
    </row>
    <row r="15" spans="1:10" ht="56.25" customHeight="1">
      <c r="A15" s="134"/>
      <c r="B15" s="561" t="s">
        <v>193</v>
      </c>
      <c r="C15" s="562"/>
      <c r="D15" s="562"/>
      <c r="E15" s="562"/>
      <c r="F15" s="562"/>
      <c r="G15" s="562"/>
      <c r="H15" s="562"/>
      <c r="I15" s="562"/>
      <c r="J15" s="563"/>
    </row>
    <row r="16" spans="1:12" ht="90" customHeight="1">
      <c r="A16" s="134"/>
      <c r="B16" s="557"/>
      <c r="C16" s="558"/>
      <c r="D16" s="558"/>
      <c r="E16" s="558"/>
      <c r="F16" s="558"/>
      <c r="G16" s="558"/>
      <c r="H16" s="558"/>
      <c r="I16" s="558"/>
      <c r="J16" s="559"/>
      <c r="K16" s="146"/>
      <c r="L16" s="144"/>
    </row>
    <row r="17" spans="1:10" ht="13.5">
      <c r="A17" s="134"/>
      <c r="B17" s="136" t="s">
        <v>136</v>
      </c>
      <c r="C17" s="134"/>
      <c r="D17" s="134"/>
      <c r="E17" s="134"/>
      <c r="F17" s="134"/>
      <c r="G17" s="134"/>
      <c r="H17" s="134"/>
      <c r="I17" s="134"/>
      <c r="J17" s="134"/>
    </row>
    <row r="18" spans="1:10" ht="13.5">
      <c r="A18" s="134"/>
      <c r="B18" s="136"/>
      <c r="C18" s="134"/>
      <c r="D18" s="134"/>
      <c r="E18" s="134"/>
      <c r="F18" s="134"/>
      <c r="G18" s="134"/>
      <c r="H18" s="134"/>
      <c r="I18" s="134"/>
      <c r="J18" s="134"/>
    </row>
  </sheetData>
  <sheetProtection/>
  <mergeCells count="11">
    <mergeCell ref="B15:J15"/>
    <mergeCell ref="B16:J16"/>
    <mergeCell ref="B12:J12"/>
    <mergeCell ref="B13:J13"/>
    <mergeCell ref="B11:J11"/>
    <mergeCell ref="B14:J14"/>
    <mergeCell ref="B7:J7"/>
    <mergeCell ref="B8:J8"/>
    <mergeCell ref="B9:J9"/>
    <mergeCell ref="B10:J10"/>
    <mergeCell ref="B3:J5"/>
  </mergeCells>
  <printOptions/>
  <pageMargins left="0.7086614173228347" right="0.7086614173228347" top="0.7480314960629921" bottom="0.7480314960629921" header="0.31496062992125984" footer="0.31496062992125984"/>
  <pageSetup horizontalDpi="600" verticalDpi="600" orientation="portrait" paperSize="9" scale="84" r:id="rId1"/>
  <headerFooter>
    <oddFooter>&amp;C&amp;P</oddFooter>
  </headerFooter>
</worksheet>
</file>

<file path=xl/worksheets/sheet4.xml><?xml version="1.0" encoding="utf-8"?>
<worksheet xmlns="http://schemas.openxmlformats.org/spreadsheetml/2006/main" xmlns:r="http://schemas.openxmlformats.org/officeDocument/2006/relationships">
  <sheetPr>
    <tabColor rgb="FF00B050"/>
  </sheetPr>
  <dimension ref="A1:M45"/>
  <sheetViews>
    <sheetView view="pageBreakPreview" zoomScale="85" zoomScaleSheetLayoutView="85" zoomScalePageLayoutView="0" workbookViewId="0" topLeftCell="A1">
      <selection activeCell="A1" sqref="A1"/>
    </sheetView>
  </sheetViews>
  <sheetFormatPr defaultColWidth="9.140625" defaultRowHeight="15"/>
  <cols>
    <col min="1" max="1" width="3.00390625" style="0" customWidth="1"/>
    <col min="2" max="10" width="11.140625" style="0" customWidth="1"/>
  </cols>
  <sheetData>
    <row r="1" spans="1:10" ht="13.5">
      <c r="A1" s="36" t="s">
        <v>274</v>
      </c>
      <c r="B1" s="32"/>
      <c r="C1" s="32"/>
      <c r="D1" s="32"/>
      <c r="E1" s="32"/>
      <c r="F1" s="32"/>
      <c r="G1" s="32"/>
      <c r="H1" s="32"/>
      <c r="I1" s="32"/>
      <c r="J1" s="32"/>
    </row>
    <row r="2" spans="1:10" ht="13.5">
      <c r="A2" s="32"/>
      <c r="B2" s="32"/>
      <c r="C2" s="32"/>
      <c r="D2" s="32"/>
      <c r="E2" s="32"/>
      <c r="F2" s="32"/>
      <c r="G2" s="32"/>
      <c r="H2" s="32"/>
      <c r="I2" s="32"/>
      <c r="J2" s="32"/>
    </row>
    <row r="3" spans="1:12" ht="13.5" customHeight="1">
      <c r="A3" s="32"/>
      <c r="B3" s="560" t="s">
        <v>219</v>
      </c>
      <c r="C3" s="560"/>
      <c r="D3" s="560"/>
      <c r="E3" s="560"/>
      <c r="F3" s="560"/>
      <c r="G3" s="560"/>
      <c r="H3" s="560"/>
      <c r="I3" s="560"/>
      <c r="J3" s="560"/>
      <c r="K3" s="22"/>
      <c r="L3" s="22"/>
    </row>
    <row r="4" spans="1:12" ht="13.5" customHeight="1">
      <c r="A4" s="32"/>
      <c r="B4" s="560"/>
      <c r="C4" s="560"/>
      <c r="D4" s="560"/>
      <c r="E4" s="560"/>
      <c r="F4" s="560"/>
      <c r="G4" s="560"/>
      <c r="H4" s="560"/>
      <c r="I4" s="560"/>
      <c r="J4" s="560"/>
      <c r="K4" s="22"/>
      <c r="L4" s="22"/>
    </row>
    <row r="5" spans="1:12" ht="13.5" customHeight="1">
      <c r="A5" s="32"/>
      <c r="B5" s="560"/>
      <c r="C5" s="560"/>
      <c r="D5" s="560"/>
      <c r="E5" s="560"/>
      <c r="F5" s="560"/>
      <c r="G5" s="560"/>
      <c r="H5" s="560"/>
      <c r="I5" s="560"/>
      <c r="J5" s="560"/>
      <c r="K5" s="22"/>
      <c r="L5" s="22"/>
    </row>
    <row r="6" spans="1:10" ht="13.5">
      <c r="A6" s="32"/>
      <c r="B6" s="32"/>
      <c r="C6" s="32"/>
      <c r="D6" s="32"/>
      <c r="E6" s="32"/>
      <c r="F6" s="32"/>
      <c r="G6" s="32"/>
      <c r="H6" s="32"/>
      <c r="I6" s="32"/>
      <c r="J6" s="32"/>
    </row>
    <row r="7" spans="1:12" ht="57" customHeight="1">
      <c r="A7" s="32"/>
      <c r="B7" s="554" t="s">
        <v>170</v>
      </c>
      <c r="C7" s="555"/>
      <c r="D7" s="555"/>
      <c r="E7" s="555"/>
      <c r="F7" s="555"/>
      <c r="G7" s="555"/>
      <c r="H7" s="555"/>
      <c r="I7" s="555"/>
      <c r="J7" s="556"/>
      <c r="K7" s="23"/>
      <c r="L7" s="23"/>
    </row>
    <row r="8" spans="1:11" ht="120" customHeight="1">
      <c r="A8" s="32"/>
      <c r="B8" s="570"/>
      <c r="C8" s="571"/>
      <c r="D8" s="571"/>
      <c r="E8" s="571"/>
      <c r="F8" s="571"/>
      <c r="G8" s="571"/>
      <c r="H8" s="571"/>
      <c r="I8" s="571"/>
      <c r="J8" s="572"/>
      <c r="K8" s="24"/>
    </row>
    <row r="9" spans="1:13" ht="56.25" customHeight="1">
      <c r="A9" s="32"/>
      <c r="B9" s="554" t="s">
        <v>171</v>
      </c>
      <c r="C9" s="555"/>
      <c r="D9" s="555"/>
      <c r="E9" s="555"/>
      <c r="F9" s="555"/>
      <c r="G9" s="555"/>
      <c r="H9" s="555"/>
      <c r="I9" s="555"/>
      <c r="J9" s="556"/>
      <c r="K9" s="25"/>
      <c r="L9" s="23"/>
      <c r="M9" s="24"/>
    </row>
    <row r="10" spans="1:12" ht="120" customHeight="1">
      <c r="A10" s="32"/>
      <c r="B10" s="570"/>
      <c r="C10" s="571"/>
      <c r="D10" s="571"/>
      <c r="E10" s="571"/>
      <c r="F10" s="571"/>
      <c r="G10" s="571"/>
      <c r="H10" s="571"/>
      <c r="I10" s="571"/>
      <c r="J10" s="572"/>
      <c r="K10" s="26"/>
      <c r="L10" s="24"/>
    </row>
    <row r="11" spans="1:12" ht="56.25" customHeight="1">
      <c r="A11" s="32"/>
      <c r="B11" s="554" t="s">
        <v>173</v>
      </c>
      <c r="C11" s="555"/>
      <c r="D11" s="555"/>
      <c r="E11" s="555"/>
      <c r="F11" s="555"/>
      <c r="G11" s="555"/>
      <c r="H11" s="555"/>
      <c r="I11" s="555"/>
      <c r="J11" s="556"/>
      <c r="K11" s="25"/>
      <c r="L11" s="23"/>
    </row>
    <row r="12" spans="1:12" ht="110.25" customHeight="1">
      <c r="A12" s="32"/>
      <c r="B12" s="573"/>
      <c r="C12" s="574"/>
      <c r="D12" s="574"/>
      <c r="E12" s="574"/>
      <c r="F12" s="574"/>
      <c r="G12" s="574"/>
      <c r="H12" s="574"/>
      <c r="I12" s="574"/>
      <c r="J12" s="575"/>
      <c r="K12" s="26"/>
      <c r="L12" s="24"/>
    </row>
    <row r="13" spans="1:12" ht="56.25" customHeight="1">
      <c r="A13" s="32"/>
      <c r="B13" s="561" t="s">
        <v>192</v>
      </c>
      <c r="C13" s="562"/>
      <c r="D13" s="562"/>
      <c r="E13" s="562"/>
      <c r="F13" s="562"/>
      <c r="G13" s="562"/>
      <c r="H13" s="562"/>
      <c r="I13" s="562"/>
      <c r="J13" s="563"/>
      <c r="K13" s="27"/>
      <c r="L13" s="27"/>
    </row>
    <row r="14" spans="1:12" ht="120" customHeight="1">
      <c r="A14" s="32"/>
      <c r="B14" s="576"/>
      <c r="C14" s="577"/>
      <c r="D14" s="577"/>
      <c r="E14" s="577"/>
      <c r="F14" s="577"/>
      <c r="G14" s="577"/>
      <c r="H14" s="577"/>
      <c r="I14" s="577"/>
      <c r="J14" s="578"/>
      <c r="K14" s="26"/>
      <c r="L14" s="24"/>
    </row>
    <row r="15" spans="1:10" ht="56.25" customHeight="1">
      <c r="A15" s="32"/>
      <c r="B15" s="561" t="s">
        <v>193</v>
      </c>
      <c r="C15" s="562"/>
      <c r="D15" s="562"/>
      <c r="E15" s="562"/>
      <c r="F15" s="562"/>
      <c r="G15" s="562"/>
      <c r="H15" s="562"/>
      <c r="I15" s="562"/>
      <c r="J15" s="563"/>
    </row>
    <row r="16" spans="1:12" ht="90" customHeight="1">
      <c r="A16" s="32"/>
      <c r="B16" s="567"/>
      <c r="C16" s="568"/>
      <c r="D16" s="568"/>
      <c r="E16" s="568"/>
      <c r="F16" s="568"/>
      <c r="G16" s="568"/>
      <c r="H16" s="568"/>
      <c r="I16" s="568"/>
      <c r="J16" s="569"/>
      <c r="K16" s="26"/>
      <c r="L16" s="24"/>
    </row>
    <row r="17" spans="1:10" s="135" customFormat="1" ht="13.5">
      <c r="A17" s="134"/>
      <c r="B17" s="136" t="s">
        <v>136</v>
      </c>
      <c r="C17" s="134"/>
      <c r="D17" s="134"/>
      <c r="E17" s="134"/>
      <c r="F17" s="134"/>
      <c r="G17" s="134"/>
      <c r="H17" s="134"/>
      <c r="I17" s="134"/>
      <c r="J17" s="134"/>
    </row>
    <row r="18" spans="1:10" s="135" customFormat="1" ht="13.5">
      <c r="A18" s="134"/>
      <c r="B18" s="136"/>
      <c r="C18" s="134"/>
      <c r="D18" s="134"/>
      <c r="E18" s="134"/>
      <c r="F18" s="134"/>
      <c r="G18" s="134"/>
      <c r="H18" s="134"/>
      <c r="I18" s="134"/>
      <c r="J18" s="134"/>
    </row>
    <row r="45" ht="13.5">
      <c r="C45" s="205"/>
    </row>
  </sheetData>
  <sheetProtection/>
  <mergeCells count="11">
    <mergeCell ref="B16:J16"/>
    <mergeCell ref="B3:J5"/>
    <mergeCell ref="B7:J7"/>
    <mergeCell ref="B8:J8"/>
    <mergeCell ref="B9:J9"/>
    <mergeCell ref="B10:J10"/>
    <mergeCell ref="B11:J11"/>
    <mergeCell ref="B12:J12"/>
    <mergeCell ref="B13:J13"/>
    <mergeCell ref="B14:J14"/>
    <mergeCell ref="B15:J15"/>
  </mergeCells>
  <printOptions/>
  <pageMargins left="0.7086614173228347" right="0.7086614173228347" top="0.7480314960629921" bottom="0.7480314960629921" header="0.31496062992125984" footer="0.31496062992125984"/>
  <pageSetup horizontalDpi="600" verticalDpi="600" orientation="portrait" paperSize="9" scale="85" r:id="rId2"/>
  <headerFooter>
    <oddFooter>&amp;C&amp;P</oddFooter>
  </headerFooter>
  <drawing r:id="rId1"/>
</worksheet>
</file>

<file path=xl/worksheets/sheet5.xml><?xml version="1.0" encoding="utf-8"?>
<worksheet xmlns="http://schemas.openxmlformats.org/spreadsheetml/2006/main" xmlns:r="http://schemas.openxmlformats.org/officeDocument/2006/relationships">
  <sheetPr>
    <tabColor rgb="FF0070C0"/>
    <pageSetUpPr fitToPage="1"/>
  </sheetPr>
  <dimension ref="A1:I22"/>
  <sheetViews>
    <sheetView view="pageBreakPreview" zoomScale="70" zoomScaleNormal="85" zoomScaleSheetLayoutView="70" zoomScalePageLayoutView="0" workbookViewId="0" topLeftCell="A1">
      <selection activeCell="E21" sqref="E21"/>
    </sheetView>
  </sheetViews>
  <sheetFormatPr defaultColWidth="12.7109375" defaultRowHeight="15"/>
  <cols>
    <col min="1" max="1" width="12.7109375" style="303" customWidth="1"/>
    <col min="2" max="2" width="17.140625" style="303" bestFit="1" customWidth="1"/>
    <col min="3" max="3" width="18.57421875" style="303" customWidth="1"/>
    <col min="4" max="4" width="23.00390625" style="303" customWidth="1"/>
    <col min="5" max="5" width="22.140625" style="303" customWidth="1"/>
    <col min="6" max="6" width="22.28125" style="303" customWidth="1"/>
    <col min="7" max="9" width="15.140625" style="303" customWidth="1"/>
    <col min="10" max="255" width="9.00390625" style="303" customWidth="1"/>
    <col min="256" max="16384" width="12.7109375" style="303" customWidth="1"/>
  </cols>
  <sheetData>
    <row r="1" spans="1:9" ht="30" customHeight="1">
      <c r="A1" s="340" t="s">
        <v>278</v>
      </c>
      <c r="B1" s="304"/>
      <c r="C1" s="304"/>
      <c r="D1" s="304"/>
      <c r="E1" s="304"/>
      <c r="F1" s="304"/>
      <c r="G1" s="304"/>
      <c r="H1" s="304"/>
      <c r="I1" s="305"/>
    </row>
    <row r="2" spans="1:9" ht="35.25" customHeight="1">
      <c r="A2" s="579" t="s">
        <v>263</v>
      </c>
      <c r="B2" s="579"/>
      <c r="C2" s="579"/>
      <c r="D2" s="579"/>
      <c r="E2" s="579"/>
      <c r="F2" s="579"/>
      <c r="G2" s="579"/>
      <c r="H2" s="579"/>
      <c r="I2" s="579"/>
    </row>
    <row r="3" spans="1:9" ht="24.75" customHeight="1">
      <c r="A3" s="580" t="s">
        <v>269</v>
      </c>
      <c r="B3" s="580"/>
      <c r="C3" s="580"/>
      <c r="D3" s="580"/>
      <c r="E3" s="580"/>
      <c r="F3" s="580"/>
      <c r="G3" s="580"/>
      <c r="H3" s="580"/>
      <c r="I3" s="580"/>
    </row>
    <row r="4" spans="1:9" ht="18.75" customHeight="1" thickBot="1">
      <c r="A4" s="347"/>
      <c r="B4" s="347"/>
      <c r="C4" s="347"/>
      <c r="D4" s="347"/>
      <c r="E4" s="347"/>
      <c r="F4" s="347"/>
      <c r="G4" s="304"/>
      <c r="H4" s="307"/>
      <c r="I4" s="308"/>
    </row>
    <row r="5" spans="1:9" ht="21.75" customHeight="1" thickBot="1">
      <c r="A5" s="581" t="s">
        <v>270</v>
      </c>
      <c r="B5" s="582"/>
      <c r="C5" s="583"/>
      <c r="D5" s="584"/>
      <c r="E5" s="585"/>
      <c r="F5" s="586" t="s">
        <v>220</v>
      </c>
      <c r="G5" s="582"/>
      <c r="H5" s="587"/>
      <c r="I5" s="588"/>
    </row>
    <row r="6" spans="1:9" ht="34.5" customHeight="1" thickBot="1">
      <c r="A6" s="348" t="s">
        <v>222</v>
      </c>
      <c r="B6" s="613"/>
      <c r="C6" s="614"/>
      <c r="D6" s="614"/>
      <c r="E6" s="615"/>
      <c r="F6" s="616" t="s">
        <v>224</v>
      </c>
      <c r="G6" s="618"/>
      <c r="H6" s="618"/>
      <c r="I6" s="619"/>
    </row>
    <row r="7" spans="1:9" ht="41.25" customHeight="1">
      <c r="A7" s="589" t="s">
        <v>226</v>
      </c>
      <c r="B7" s="349" t="s">
        <v>227</v>
      </c>
      <c r="C7" s="592"/>
      <c r="D7" s="593"/>
      <c r="E7" s="594"/>
      <c r="F7" s="617"/>
      <c r="G7" s="620"/>
      <c r="H7" s="620"/>
      <c r="I7" s="621"/>
    </row>
    <row r="8" spans="1:9" ht="41.25" customHeight="1">
      <c r="A8" s="590"/>
      <c r="B8" s="350" t="s">
        <v>229</v>
      </c>
      <c r="C8" s="595"/>
      <c r="D8" s="596"/>
      <c r="E8" s="597"/>
      <c r="F8" s="598" t="s">
        <v>231</v>
      </c>
      <c r="G8" s="599"/>
      <c r="H8" s="599"/>
      <c r="I8" s="600"/>
    </row>
    <row r="9" spans="1:9" ht="41.25" customHeight="1">
      <c r="A9" s="590"/>
      <c r="B9" s="350" t="s">
        <v>232</v>
      </c>
      <c r="C9" s="595"/>
      <c r="D9" s="596"/>
      <c r="E9" s="597"/>
      <c r="F9" s="601"/>
      <c r="G9" s="602"/>
      <c r="H9" s="602"/>
      <c r="I9" s="603"/>
    </row>
    <row r="10" spans="1:9" ht="51" customHeight="1">
      <c r="A10" s="590"/>
      <c r="B10" s="351" t="s">
        <v>272</v>
      </c>
      <c r="C10" s="361" t="s">
        <v>289</v>
      </c>
      <c r="D10" s="351" t="s">
        <v>235</v>
      </c>
      <c r="E10" s="362" t="s">
        <v>290</v>
      </c>
      <c r="F10" s="604"/>
      <c r="G10" s="605"/>
      <c r="H10" s="605"/>
      <c r="I10" s="606"/>
    </row>
    <row r="11" spans="1:9" ht="193.5" customHeight="1" thickBot="1">
      <c r="A11" s="591"/>
      <c r="B11" s="352" t="s">
        <v>265</v>
      </c>
      <c r="C11" s="610"/>
      <c r="D11" s="611"/>
      <c r="E11" s="612"/>
      <c r="F11" s="607"/>
      <c r="G11" s="608"/>
      <c r="H11" s="608"/>
      <c r="I11" s="609"/>
    </row>
    <row r="12" spans="1:9" ht="72.75" customHeight="1">
      <c r="A12" s="616" t="s">
        <v>237</v>
      </c>
      <c r="B12" s="628" t="s">
        <v>264</v>
      </c>
      <c r="C12" s="630"/>
      <c r="D12" s="631"/>
      <c r="E12" s="631"/>
      <c r="F12" s="631"/>
      <c r="G12" s="631"/>
      <c r="H12" s="631"/>
      <c r="I12" s="632"/>
    </row>
    <row r="13" spans="1:9" ht="72.75" customHeight="1">
      <c r="A13" s="590"/>
      <c r="B13" s="629"/>
      <c r="C13" s="633"/>
      <c r="D13" s="634"/>
      <c r="E13" s="634"/>
      <c r="F13" s="634"/>
      <c r="G13" s="634"/>
      <c r="H13" s="634"/>
      <c r="I13" s="635"/>
    </row>
    <row r="14" spans="1:9" ht="388.5" customHeight="1">
      <c r="A14" s="590"/>
      <c r="B14" s="353" t="s">
        <v>277</v>
      </c>
      <c r="C14" s="636"/>
      <c r="D14" s="637"/>
      <c r="E14" s="637"/>
      <c r="F14" s="637"/>
      <c r="G14" s="637"/>
      <c r="H14" s="637"/>
      <c r="I14" s="638"/>
    </row>
    <row r="15" spans="1:9" ht="126.75" customHeight="1">
      <c r="A15" s="590"/>
      <c r="B15" s="354" t="s">
        <v>238</v>
      </c>
      <c r="C15" s="636"/>
      <c r="D15" s="637"/>
      <c r="E15" s="639"/>
      <c r="F15" s="355" t="s">
        <v>239</v>
      </c>
      <c r="G15" s="636"/>
      <c r="H15" s="637"/>
      <c r="I15" s="638"/>
    </row>
    <row r="16" spans="1:9" ht="23.25" customHeight="1">
      <c r="A16" s="590"/>
      <c r="B16" s="640" t="s">
        <v>271</v>
      </c>
      <c r="C16" s="356" t="s">
        <v>241</v>
      </c>
      <c r="D16" s="356" t="s">
        <v>242</v>
      </c>
      <c r="E16" s="356" t="s">
        <v>243</v>
      </c>
      <c r="F16" s="357" t="s">
        <v>244</v>
      </c>
      <c r="G16" s="643" t="s">
        <v>245</v>
      </c>
      <c r="H16" s="644"/>
      <c r="I16" s="645"/>
    </row>
    <row r="17" spans="1:9" ht="36" customHeight="1">
      <c r="A17" s="590"/>
      <c r="B17" s="641"/>
      <c r="C17" s="358" t="s">
        <v>257</v>
      </c>
      <c r="D17" s="363"/>
      <c r="E17" s="364"/>
      <c r="F17" s="365"/>
      <c r="G17" s="622"/>
      <c r="H17" s="623"/>
      <c r="I17" s="624"/>
    </row>
    <row r="18" spans="1:9" ht="36" customHeight="1">
      <c r="A18" s="590"/>
      <c r="B18" s="641"/>
      <c r="C18" s="353" t="s">
        <v>22</v>
      </c>
      <c r="D18" s="366"/>
      <c r="E18" s="367"/>
      <c r="F18" s="368"/>
      <c r="G18" s="625"/>
      <c r="H18" s="626"/>
      <c r="I18" s="627"/>
    </row>
    <row r="19" spans="1:9" ht="36" customHeight="1">
      <c r="A19" s="590"/>
      <c r="B19" s="641"/>
      <c r="C19" s="358" t="s">
        <v>258</v>
      </c>
      <c r="D19" s="363"/>
      <c r="E19" s="369"/>
      <c r="F19" s="365"/>
      <c r="G19" s="622"/>
      <c r="H19" s="623"/>
      <c r="I19" s="624"/>
    </row>
    <row r="20" spans="1:9" ht="36" customHeight="1">
      <c r="A20" s="590"/>
      <c r="B20" s="641"/>
      <c r="C20" s="353" t="s">
        <v>259</v>
      </c>
      <c r="D20" s="366"/>
      <c r="E20" s="367"/>
      <c r="F20" s="368"/>
      <c r="G20" s="625"/>
      <c r="H20" s="626"/>
      <c r="I20" s="627"/>
    </row>
    <row r="21" spans="1:9" ht="36" customHeight="1">
      <c r="A21" s="590"/>
      <c r="B21" s="641"/>
      <c r="C21" s="359" t="s">
        <v>260</v>
      </c>
      <c r="D21" s="370"/>
      <c r="E21" s="371"/>
      <c r="F21" s="372"/>
      <c r="G21" s="646"/>
      <c r="H21" s="647"/>
      <c r="I21" s="648"/>
    </row>
    <row r="22" spans="1:9" ht="36" customHeight="1" thickBot="1">
      <c r="A22" s="591"/>
      <c r="B22" s="642"/>
      <c r="C22" s="360" t="s">
        <v>261</v>
      </c>
      <c r="D22" s="373"/>
      <c r="E22" s="374"/>
      <c r="F22" s="375"/>
      <c r="G22" s="649"/>
      <c r="H22" s="650"/>
      <c r="I22" s="651"/>
    </row>
  </sheetData>
  <sheetProtection/>
  <mergeCells count="30">
    <mergeCell ref="A12:A22"/>
    <mergeCell ref="B12:B13"/>
    <mergeCell ref="C12:I13"/>
    <mergeCell ref="C14:I14"/>
    <mergeCell ref="C15:E15"/>
    <mergeCell ref="G15:I15"/>
    <mergeCell ref="B16:B22"/>
    <mergeCell ref="G16:I16"/>
    <mergeCell ref="G17:I17"/>
    <mergeCell ref="G18:I18"/>
    <mergeCell ref="G21:I21"/>
    <mergeCell ref="G22:I22"/>
    <mergeCell ref="B6:E6"/>
    <mergeCell ref="F6:F7"/>
    <mergeCell ref="G6:I7"/>
    <mergeCell ref="G19:I19"/>
    <mergeCell ref="G20:I20"/>
    <mergeCell ref="A7:A11"/>
    <mergeCell ref="C7:E7"/>
    <mergeCell ref="C8:E8"/>
    <mergeCell ref="F8:I8"/>
    <mergeCell ref="C9:E9"/>
    <mergeCell ref="F9:I11"/>
    <mergeCell ref="C11:E11"/>
    <mergeCell ref="A2:I2"/>
    <mergeCell ref="A3:I3"/>
    <mergeCell ref="A5:C5"/>
    <mergeCell ref="D5:E5"/>
    <mergeCell ref="F5:G5"/>
    <mergeCell ref="H5:I5"/>
  </mergeCells>
  <dataValidations count="1">
    <dataValidation type="list" allowBlank="1" showInputMessage="1" showErrorMessage="1" sqref="C8:E8 C65498:E65498">
      <formula1>"例）市庁舎・消防署・学校　等,庁舎， 公民館, 診療施設, 社会福祉施設, 警察, 消防, 上水道施設, 下水道施設, 清掃工場, 学校, 体育館, 公園, 医療施設, 公共交通機関の施設, 私立校, 宿泊施設, コンビニ, 福祉避難所, その他,     "</formula1>
    </dataValidation>
  </dataValidations>
  <printOptions/>
  <pageMargins left="0.5905511811023623" right="0.1968503937007874" top="0.5905511811023623" bottom="0.1968503937007874" header="0.31496062992125984" footer="0.31496062992125984"/>
  <pageSetup cellComments="asDisplayed" fitToHeight="0" fitToWidth="1" horizontalDpi="600" verticalDpi="600" orientation="portrait" paperSize="9" scale="60" r:id="rId1"/>
</worksheet>
</file>

<file path=xl/worksheets/sheet6.xml><?xml version="1.0" encoding="utf-8"?>
<worksheet xmlns="http://schemas.openxmlformats.org/spreadsheetml/2006/main" xmlns:r="http://schemas.openxmlformats.org/officeDocument/2006/relationships">
  <sheetPr>
    <tabColor rgb="FF0070C0"/>
    <pageSetUpPr fitToPage="1"/>
  </sheetPr>
  <dimension ref="A1:I22"/>
  <sheetViews>
    <sheetView view="pageBreakPreview" zoomScale="70" zoomScaleNormal="85" zoomScaleSheetLayoutView="70" zoomScalePageLayoutView="0" workbookViewId="0" topLeftCell="A7">
      <selection activeCell="A1" sqref="A1"/>
    </sheetView>
  </sheetViews>
  <sheetFormatPr defaultColWidth="12.7109375" defaultRowHeight="15"/>
  <cols>
    <col min="1" max="1" width="12.7109375" style="303" customWidth="1"/>
    <col min="2" max="2" width="17.140625" style="303" bestFit="1" customWidth="1"/>
    <col min="3" max="3" width="18.57421875" style="303" customWidth="1"/>
    <col min="4" max="4" width="23.00390625" style="303" customWidth="1"/>
    <col min="5" max="5" width="22.140625" style="303" customWidth="1"/>
    <col min="6" max="6" width="22.28125" style="303" customWidth="1"/>
    <col min="7" max="9" width="15.140625" style="303" customWidth="1"/>
    <col min="10" max="255" width="9.00390625" style="303" customWidth="1"/>
    <col min="256" max="16384" width="12.7109375" style="303" customWidth="1"/>
  </cols>
  <sheetData>
    <row r="1" spans="1:9" ht="30" customHeight="1">
      <c r="A1" s="340" t="s">
        <v>278</v>
      </c>
      <c r="B1" s="304"/>
      <c r="C1" s="304"/>
      <c r="D1" s="304"/>
      <c r="E1" s="304"/>
      <c r="F1" s="304"/>
      <c r="G1" s="304"/>
      <c r="H1" s="304"/>
      <c r="I1" s="305"/>
    </row>
    <row r="2" spans="1:9" ht="35.25" customHeight="1">
      <c r="A2" s="579" t="s">
        <v>263</v>
      </c>
      <c r="B2" s="579"/>
      <c r="C2" s="579"/>
      <c r="D2" s="579"/>
      <c r="E2" s="579"/>
      <c r="F2" s="579"/>
      <c r="G2" s="579"/>
      <c r="H2" s="579"/>
      <c r="I2" s="579"/>
    </row>
    <row r="3" spans="1:9" ht="24.75" customHeight="1">
      <c r="A3" s="580" t="s">
        <v>269</v>
      </c>
      <c r="B3" s="580"/>
      <c r="C3" s="580"/>
      <c r="D3" s="580"/>
      <c r="E3" s="580"/>
      <c r="F3" s="580"/>
      <c r="G3" s="580"/>
      <c r="H3" s="580"/>
      <c r="I3" s="580"/>
    </row>
    <row r="4" spans="1:9" ht="18.75" customHeight="1" thickBot="1">
      <c r="A4" s="306"/>
      <c r="B4" s="306"/>
      <c r="C4" s="306"/>
      <c r="D4" s="306"/>
      <c r="E4" s="306"/>
      <c r="F4" s="306"/>
      <c r="G4" s="304"/>
      <c r="H4" s="307"/>
      <c r="I4" s="308"/>
    </row>
    <row r="5" spans="1:9" ht="21.75" customHeight="1" thickBot="1">
      <c r="A5" s="652" t="s">
        <v>270</v>
      </c>
      <c r="B5" s="653"/>
      <c r="C5" s="654"/>
      <c r="D5" s="655" t="s">
        <v>262</v>
      </c>
      <c r="E5" s="656"/>
      <c r="F5" s="657" t="s">
        <v>220</v>
      </c>
      <c r="G5" s="653"/>
      <c r="H5" s="658" t="s">
        <v>221</v>
      </c>
      <c r="I5" s="659"/>
    </row>
    <row r="6" spans="1:9" ht="34.5" customHeight="1" thickBot="1">
      <c r="A6" s="309" t="s">
        <v>222</v>
      </c>
      <c r="B6" s="684" t="s">
        <v>223</v>
      </c>
      <c r="C6" s="685"/>
      <c r="D6" s="685"/>
      <c r="E6" s="686"/>
      <c r="F6" s="687" t="s">
        <v>224</v>
      </c>
      <c r="G6" s="689" t="s">
        <v>225</v>
      </c>
      <c r="H6" s="689"/>
      <c r="I6" s="690"/>
    </row>
    <row r="7" spans="1:9" ht="41.25" customHeight="1">
      <c r="A7" s="660" t="s">
        <v>226</v>
      </c>
      <c r="B7" s="310" t="s">
        <v>227</v>
      </c>
      <c r="C7" s="663" t="s">
        <v>228</v>
      </c>
      <c r="D7" s="664"/>
      <c r="E7" s="665"/>
      <c r="F7" s="688"/>
      <c r="G7" s="691"/>
      <c r="H7" s="691"/>
      <c r="I7" s="692"/>
    </row>
    <row r="8" spans="1:9" ht="41.25" customHeight="1">
      <c r="A8" s="661"/>
      <c r="B8" s="311" t="s">
        <v>229</v>
      </c>
      <c r="C8" s="666" t="s">
        <v>230</v>
      </c>
      <c r="D8" s="667"/>
      <c r="E8" s="668"/>
      <c r="F8" s="669" t="s">
        <v>231</v>
      </c>
      <c r="G8" s="670"/>
      <c r="H8" s="670"/>
      <c r="I8" s="671"/>
    </row>
    <row r="9" spans="1:9" ht="41.25" customHeight="1">
      <c r="A9" s="661"/>
      <c r="B9" s="311" t="s">
        <v>232</v>
      </c>
      <c r="C9" s="666" t="s">
        <v>233</v>
      </c>
      <c r="D9" s="667"/>
      <c r="E9" s="668"/>
      <c r="F9" s="675" t="s">
        <v>276</v>
      </c>
      <c r="G9" s="676"/>
      <c r="H9" s="676"/>
      <c r="I9" s="677"/>
    </row>
    <row r="10" spans="1:9" ht="51" customHeight="1">
      <c r="A10" s="661"/>
      <c r="B10" s="312" t="s">
        <v>272</v>
      </c>
      <c r="C10" s="331" t="s">
        <v>234</v>
      </c>
      <c r="D10" s="312" t="s">
        <v>235</v>
      </c>
      <c r="E10" s="332" t="s">
        <v>236</v>
      </c>
      <c r="F10" s="678"/>
      <c r="G10" s="679"/>
      <c r="H10" s="679"/>
      <c r="I10" s="680"/>
    </row>
    <row r="11" spans="1:9" ht="193.5" customHeight="1" thickBot="1">
      <c r="A11" s="662"/>
      <c r="B11" s="313" t="s">
        <v>265</v>
      </c>
      <c r="C11" s="672" t="s">
        <v>267</v>
      </c>
      <c r="D11" s="673"/>
      <c r="E11" s="674"/>
      <c r="F11" s="681"/>
      <c r="G11" s="682"/>
      <c r="H11" s="682"/>
      <c r="I11" s="683"/>
    </row>
    <row r="12" spans="1:9" ht="72.75" customHeight="1">
      <c r="A12" s="687" t="s">
        <v>237</v>
      </c>
      <c r="B12" s="705" t="s">
        <v>264</v>
      </c>
      <c r="C12" s="711" t="s">
        <v>268</v>
      </c>
      <c r="D12" s="712"/>
      <c r="E12" s="712"/>
      <c r="F12" s="712"/>
      <c r="G12" s="712"/>
      <c r="H12" s="712"/>
      <c r="I12" s="713"/>
    </row>
    <row r="13" spans="1:9" ht="72.75" customHeight="1">
      <c r="A13" s="661"/>
      <c r="B13" s="706"/>
      <c r="C13" s="714"/>
      <c r="D13" s="715"/>
      <c r="E13" s="715"/>
      <c r="F13" s="715"/>
      <c r="G13" s="715"/>
      <c r="H13" s="715"/>
      <c r="I13" s="716"/>
    </row>
    <row r="14" spans="1:9" ht="388.5" customHeight="1">
      <c r="A14" s="661"/>
      <c r="B14" s="314" t="s">
        <v>277</v>
      </c>
      <c r="C14" s="707" t="s">
        <v>287</v>
      </c>
      <c r="D14" s="708"/>
      <c r="E14" s="708"/>
      <c r="F14" s="708"/>
      <c r="G14" s="708"/>
      <c r="H14" s="708"/>
      <c r="I14" s="709"/>
    </row>
    <row r="15" spans="1:9" ht="126.75" customHeight="1">
      <c r="A15" s="661"/>
      <c r="B15" s="315" t="s">
        <v>238</v>
      </c>
      <c r="C15" s="707" t="s">
        <v>266</v>
      </c>
      <c r="D15" s="708"/>
      <c r="E15" s="710"/>
      <c r="F15" s="333" t="s">
        <v>239</v>
      </c>
      <c r="G15" s="707" t="s">
        <v>240</v>
      </c>
      <c r="H15" s="708"/>
      <c r="I15" s="709"/>
    </row>
    <row r="16" spans="1:9" ht="23.25" customHeight="1">
      <c r="A16" s="661"/>
      <c r="B16" s="693" t="s">
        <v>271</v>
      </c>
      <c r="C16" s="316" t="s">
        <v>241</v>
      </c>
      <c r="D16" s="316" t="s">
        <v>242</v>
      </c>
      <c r="E16" s="316" t="s">
        <v>243</v>
      </c>
      <c r="F16" s="334" t="s">
        <v>244</v>
      </c>
      <c r="G16" s="696" t="s">
        <v>245</v>
      </c>
      <c r="H16" s="697"/>
      <c r="I16" s="698"/>
    </row>
    <row r="17" spans="1:9" ht="36" customHeight="1">
      <c r="A17" s="661"/>
      <c r="B17" s="694"/>
      <c r="C17" s="317" t="s">
        <v>257</v>
      </c>
      <c r="D17" s="326" t="s">
        <v>246</v>
      </c>
      <c r="E17" s="327" t="s">
        <v>247</v>
      </c>
      <c r="F17" s="335" t="s">
        <v>248</v>
      </c>
      <c r="G17" s="699" t="s">
        <v>288</v>
      </c>
      <c r="H17" s="700"/>
      <c r="I17" s="701"/>
    </row>
    <row r="18" spans="1:9" ht="36" customHeight="1">
      <c r="A18" s="661"/>
      <c r="B18" s="694"/>
      <c r="C18" s="314" t="s">
        <v>22</v>
      </c>
      <c r="D18" s="328" t="s">
        <v>249</v>
      </c>
      <c r="E18" s="329" t="s">
        <v>250</v>
      </c>
      <c r="F18" s="336" t="s">
        <v>248</v>
      </c>
      <c r="G18" s="702" t="s">
        <v>251</v>
      </c>
      <c r="H18" s="703"/>
      <c r="I18" s="704"/>
    </row>
    <row r="19" spans="1:9" ht="36" customHeight="1">
      <c r="A19" s="661"/>
      <c r="B19" s="694"/>
      <c r="C19" s="317" t="s">
        <v>258</v>
      </c>
      <c r="D19" s="326" t="s">
        <v>252</v>
      </c>
      <c r="E19" s="330" t="s">
        <v>253</v>
      </c>
      <c r="F19" s="335" t="s">
        <v>248</v>
      </c>
      <c r="G19" s="699" t="s">
        <v>254</v>
      </c>
      <c r="H19" s="700"/>
      <c r="I19" s="701"/>
    </row>
    <row r="20" spans="1:9" ht="36" customHeight="1">
      <c r="A20" s="661"/>
      <c r="B20" s="694"/>
      <c r="C20" s="314" t="s">
        <v>259</v>
      </c>
      <c r="D20" s="318"/>
      <c r="E20" s="319"/>
      <c r="F20" s="337"/>
      <c r="G20" s="720"/>
      <c r="H20" s="721"/>
      <c r="I20" s="722"/>
    </row>
    <row r="21" spans="1:9" ht="36" customHeight="1">
      <c r="A21" s="661"/>
      <c r="B21" s="694"/>
      <c r="C21" s="320" t="s">
        <v>260</v>
      </c>
      <c r="D21" s="321"/>
      <c r="E21" s="322"/>
      <c r="F21" s="338"/>
      <c r="G21" s="723"/>
      <c r="H21" s="724"/>
      <c r="I21" s="725"/>
    </row>
    <row r="22" spans="1:9" ht="36" customHeight="1" thickBot="1">
      <c r="A22" s="662"/>
      <c r="B22" s="695"/>
      <c r="C22" s="323" t="s">
        <v>261</v>
      </c>
      <c r="D22" s="324"/>
      <c r="E22" s="325"/>
      <c r="F22" s="339"/>
      <c r="G22" s="717"/>
      <c r="H22" s="718"/>
      <c r="I22" s="719"/>
    </row>
  </sheetData>
  <sheetProtection/>
  <mergeCells count="30">
    <mergeCell ref="A12:A22"/>
    <mergeCell ref="B12:B13"/>
    <mergeCell ref="C14:I14"/>
    <mergeCell ref="C15:E15"/>
    <mergeCell ref="C12:I13"/>
    <mergeCell ref="G22:I22"/>
    <mergeCell ref="G19:I19"/>
    <mergeCell ref="G20:I20"/>
    <mergeCell ref="G21:I21"/>
    <mergeCell ref="G15:I15"/>
    <mergeCell ref="B6:E6"/>
    <mergeCell ref="F6:F7"/>
    <mergeCell ref="G6:I7"/>
    <mergeCell ref="B16:B22"/>
    <mergeCell ref="G16:I16"/>
    <mergeCell ref="G17:I17"/>
    <mergeCell ref="G18:I18"/>
    <mergeCell ref="A7:A11"/>
    <mergeCell ref="C7:E7"/>
    <mergeCell ref="C8:E8"/>
    <mergeCell ref="F8:I8"/>
    <mergeCell ref="C9:E9"/>
    <mergeCell ref="C11:E11"/>
    <mergeCell ref="F9:I11"/>
    <mergeCell ref="A2:I2"/>
    <mergeCell ref="A3:I3"/>
    <mergeCell ref="A5:C5"/>
    <mergeCell ref="D5:E5"/>
    <mergeCell ref="F5:G5"/>
    <mergeCell ref="H5:I5"/>
  </mergeCells>
  <dataValidations count="1">
    <dataValidation type="list" allowBlank="1" showInputMessage="1" showErrorMessage="1" sqref="C8:E8 C65498:E65498">
      <formula1>"例）市庁舎・消防署・学校　等,庁舎， 公民館, 診療施設, 社会福祉施設, 警察, 消防, 上水道施設, 下水道施設, 清掃工場, 学校, 体育館, 公園, 医療施設, 公共交通機関の施設, 私立校, 宿泊施設, コンビニ, 福祉避難所, その他,     "</formula1>
    </dataValidation>
  </dataValidations>
  <printOptions/>
  <pageMargins left="0.5905511811023623" right="0.1968503937007874" top="0.5905511811023623" bottom="0.1968503937007874" header="0.31496062992125984" footer="0.31496062992125984"/>
  <pageSetup cellComments="asDisplayed" fitToHeight="0" fitToWidth="1" horizontalDpi="600" verticalDpi="600" orientation="portrait" paperSize="9" scale="60" r:id="rId2"/>
  <drawing r:id="rId1"/>
</worksheet>
</file>

<file path=xl/worksheets/sheet7.xml><?xml version="1.0" encoding="utf-8"?>
<worksheet xmlns="http://schemas.openxmlformats.org/spreadsheetml/2006/main" xmlns:r="http://schemas.openxmlformats.org/officeDocument/2006/relationships">
  <sheetPr>
    <tabColor theme="9"/>
  </sheetPr>
  <dimension ref="A1:K48"/>
  <sheetViews>
    <sheetView view="pageBreakPreview" zoomScale="85" zoomScaleSheetLayoutView="85" zoomScalePageLayoutView="0" workbookViewId="0" topLeftCell="A4">
      <selection activeCell="A1" sqref="A1"/>
    </sheetView>
  </sheetViews>
  <sheetFormatPr defaultColWidth="9.140625" defaultRowHeight="15"/>
  <cols>
    <col min="1" max="1" width="1.57421875" style="181" customWidth="1"/>
    <col min="2" max="2" width="21.57421875" style="181" customWidth="1"/>
    <col min="3" max="3" width="10.421875" style="181" bestFit="1" customWidth="1"/>
    <col min="4" max="4" width="11.421875" style="181" customWidth="1"/>
    <col min="5" max="5" width="9.00390625" style="181" customWidth="1"/>
    <col min="6" max="6" width="14.421875" style="181" bestFit="1" customWidth="1"/>
    <col min="7" max="7" width="18.00390625" style="181" customWidth="1"/>
    <col min="8" max="8" width="10.28125" style="181" bestFit="1" customWidth="1"/>
    <col min="9" max="9" width="11.421875" style="181" customWidth="1"/>
    <col min="10" max="10" width="9.00390625" style="181" customWidth="1"/>
    <col min="11" max="11" width="14.421875" style="181" bestFit="1" customWidth="1"/>
    <col min="12" max="16384" width="9.00390625" style="181" customWidth="1"/>
  </cols>
  <sheetData>
    <row r="1" spans="1:11" ht="14.25" customHeight="1">
      <c r="A1" s="35" t="s">
        <v>279</v>
      </c>
      <c r="B1" s="60"/>
      <c r="C1" s="60"/>
      <c r="D1" s="60"/>
      <c r="E1" s="60"/>
      <c r="F1" s="60"/>
      <c r="G1" s="60"/>
      <c r="H1" s="60"/>
      <c r="I1" s="60"/>
      <c r="J1" s="60"/>
      <c r="K1" s="60"/>
    </row>
    <row r="2" spans="1:11" ht="53.25" customHeight="1">
      <c r="A2" s="35"/>
      <c r="B2" s="729" t="s">
        <v>255</v>
      </c>
      <c r="C2" s="730"/>
      <c r="D2" s="730"/>
      <c r="E2" s="730"/>
      <c r="F2" s="730"/>
      <c r="G2" s="730"/>
      <c r="H2" s="730"/>
      <c r="I2" s="730"/>
      <c r="J2" s="730"/>
      <c r="K2" s="730"/>
    </row>
    <row r="3" spans="1:11" ht="12" customHeight="1">
      <c r="A3" s="35"/>
      <c r="B3" s="176"/>
      <c r="C3" s="177"/>
      <c r="D3" s="177"/>
      <c r="E3" s="177"/>
      <c r="F3" s="177"/>
      <c r="G3" s="177"/>
      <c r="H3" s="177"/>
      <c r="I3" s="177"/>
      <c r="J3" s="177"/>
      <c r="K3" s="177"/>
    </row>
    <row r="4" spans="1:11" ht="16.5" customHeight="1">
      <c r="A4" s="35"/>
      <c r="B4" s="97" t="s">
        <v>165</v>
      </c>
      <c r="C4" s="177"/>
      <c r="D4" s="177"/>
      <c r="E4" s="177"/>
      <c r="F4" s="177"/>
      <c r="G4" s="177"/>
      <c r="H4" s="177"/>
      <c r="I4" s="177"/>
      <c r="J4" s="177"/>
      <c r="K4" s="177"/>
    </row>
    <row r="5" spans="1:11" ht="16.5" customHeight="1" thickBot="1">
      <c r="A5" s="35"/>
      <c r="B5" s="97"/>
      <c r="C5" s="177"/>
      <c r="D5" s="177"/>
      <c r="E5" s="177"/>
      <c r="F5" s="177"/>
      <c r="G5" s="177"/>
      <c r="H5" s="177"/>
      <c r="I5" s="177"/>
      <c r="J5" s="177"/>
      <c r="K5" s="177"/>
    </row>
    <row r="6" spans="1:11" ht="28.5" customHeight="1" thickBot="1">
      <c r="A6" s="60"/>
      <c r="B6" s="284" t="s">
        <v>137</v>
      </c>
      <c r="C6" s="731"/>
      <c r="D6" s="732"/>
      <c r="E6" s="733"/>
      <c r="F6" s="285" t="s">
        <v>54</v>
      </c>
      <c r="G6" s="734"/>
      <c r="H6" s="735"/>
      <c r="I6" s="735"/>
      <c r="J6" s="735"/>
      <c r="K6" s="736"/>
    </row>
    <row r="7" spans="1:11" ht="15" customHeight="1" thickBot="1">
      <c r="A7" s="60"/>
      <c r="B7" s="178"/>
      <c r="C7" s="178"/>
      <c r="D7" s="178"/>
      <c r="E7" s="178"/>
      <c r="F7" s="178"/>
      <c r="G7" s="178"/>
      <c r="H7" s="178"/>
      <c r="I7" s="178"/>
      <c r="J7" s="178"/>
      <c r="K7" s="60"/>
    </row>
    <row r="8" spans="1:11" ht="21" customHeight="1" thickBot="1">
      <c r="A8" s="60"/>
      <c r="B8" s="726" t="s">
        <v>86</v>
      </c>
      <c r="C8" s="727"/>
      <c r="D8" s="727"/>
      <c r="E8" s="727"/>
      <c r="F8" s="727"/>
      <c r="G8" s="727"/>
      <c r="H8" s="727"/>
      <c r="I8" s="727"/>
      <c r="J8" s="727"/>
      <c r="K8" s="728"/>
    </row>
    <row r="9" spans="1:11" ht="28.5" customHeight="1" thickBot="1">
      <c r="A9" s="60"/>
      <c r="B9" s="744" t="s">
        <v>31</v>
      </c>
      <c r="C9" s="745"/>
      <c r="D9" s="745"/>
      <c r="E9" s="746"/>
      <c r="F9" s="746"/>
      <c r="G9" s="274" t="s">
        <v>85</v>
      </c>
      <c r="H9" s="275" t="s">
        <v>32</v>
      </c>
      <c r="I9" s="747">
        <f>IF(E9=7,365,E9*48)</f>
        <v>0</v>
      </c>
      <c r="J9" s="747"/>
      <c r="K9" s="276" t="s">
        <v>33</v>
      </c>
    </row>
    <row r="10" spans="1:11" ht="15" customHeight="1" thickBot="1">
      <c r="A10" s="60"/>
      <c r="B10" s="113"/>
      <c r="C10" s="60"/>
      <c r="D10" s="60"/>
      <c r="E10" s="60"/>
      <c r="F10" s="60"/>
      <c r="G10" s="60"/>
      <c r="H10" s="60"/>
      <c r="I10" s="60"/>
      <c r="J10" s="60"/>
      <c r="K10" s="60"/>
    </row>
    <row r="11" spans="1:11" ht="21.75" customHeight="1" thickBot="1">
      <c r="A11" s="60"/>
      <c r="B11" s="726" t="s">
        <v>84</v>
      </c>
      <c r="C11" s="727"/>
      <c r="D11" s="727"/>
      <c r="E11" s="727"/>
      <c r="F11" s="727"/>
      <c r="G11" s="727"/>
      <c r="H11" s="727"/>
      <c r="I11" s="727"/>
      <c r="J11" s="727"/>
      <c r="K11" s="728"/>
    </row>
    <row r="12" spans="1:11" ht="28.5" customHeight="1">
      <c r="A12" s="60"/>
      <c r="B12" s="737" t="s">
        <v>188</v>
      </c>
      <c r="C12" s="738"/>
      <c r="D12" s="738"/>
      <c r="E12" s="739"/>
      <c r="F12" s="739"/>
      <c r="G12" s="277" t="s">
        <v>83</v>
      </c>
      <c r="H12" s="120"/>
      <c r="I12" s="120"/>
      <c r="J12" s="120"/>
      <c r="K12" s="179"/>
    </row>
    <row r="13" spans="1:11" ht="20.25" customHeight="1" thickBot="1">
      <c r="A13" s="60"/>
      <c r="B13" s="753" t="s">
        <v>131</v>
      </c>
      <c r="C13" s="754"/>
      <c r="D13" s="754"/>
      <c r="E13" s="754"/>
      <c r="F13" s="754"/>
      <c r="G13" s="754"/>
      <c r="H13" s="754"/>
      <c r="I13" s="754"/>
      <c r="J13" s="754"/>
      <c r="K13" s="755"/>
    </row>
    <row r="14" spans="1:11" ht="15" customHeight="1" thickBot="1">
      <c r="A14" s="60"/>
      <c r="B14" s="113"/>
      <c r="C14" s="180"/>
      <c r="D14" s="60"/>
      <c r="E14" s="120"/>
      <c r="F14" s="180"/>
      <c r="G14" s="120"/>
      <c r="H14" s="60"/>
      <c r="I14" s="60"/>
      <c r="J14" s="60"/>
      <c r="K14" s="60"/>
    </row>
    <row r="15" spans="1:11" ht="22.5" customHeight="1">
      <c r="A15" s="60"/>
      <c r="B15" s="756" t="s">
        <v>189</v>
      </c>
      <c r="C15" s="757"/>
      <c r="D15" s="757"/>
      <c r="E15" s="757"/>
      <c r="F15" s="757"/>
      <c r="G15" s="757"/>
      <c r="H15" s="757"/>
      <c r="I15" s="757"/>
      <c r="J15" s="757"/>
      <c r="K15" s="758"/>
    </row>
    <row r="16" spans="1:11" ht="15.75" customHeight="1">
      <c r="A16" s="60"/>
      <c r="B16" s="759" t="s">
        <v>6</v>
      </c>
      <c r="C16" s="760"/>
      <c r="D16" s="760"/>
      <c r="E16" s="760"/>
      <c r="F16" s="760"/>
      <c r="G16" s="760"/>
      <c r="H16" s="760"/>
      <c r="I16" s="760"/>
      <c r="J16" s="760"/>
      <c r="K16" s="761"/>
    </row>
    <row r="17" spans="2:11" ht="24" customHeight="1">
      <c r="B17" s="751" t="s">
        <v>160</v>
      </c>
      <c r="C17" s="749"/>
      <c r="D17" s="749"/>
      <c r="E17" s="749"/>
      <c r="F17" s="752"/>
      <c r="G17" s="748" t="s">
        <v>161</v>
      </c>
      <c r="H17" s="749"/>
      <c r="I17" s="749"/>
      <c r="J17" s="749"/>
      <c r="K17" s="750"/>
    </row>
    <row r="18" spans="2:11" s="182" customFormat="1" ht="24" customHeight="1">
      <c r="B18" s="133" t="s">
        <v>7</v>
      </c>
      <c r="C18" s="186" t="s">
        <v>8</v>
      </c>
      <c r="D18" s="186" t="s">
        <v>9</v>
      </c>
      <c r="E18" s="186" t="s">
        <v>10</v>
      </c>
      <c r="F18" s="186" t="s">
        <v>11</v>
      </c>
      <c r="G18" s="186" t="s">
        <v>7</v>
      </c>
      <c r="H18" s="186" t="s">
        <v>8</v>
      </c>
      <c r="I18" s="186" t="s">
        <v>9</v>
      </c>
      <c r="J18" s="186" t="s">
        <v>10</v>
      </c>
      <c r="K18" s="183" t="s">
        <v>11</v>
      </c>
    </row>
    <row r="19" spans="2:11" ht="24" customHeight="1">
      <c r="B19" s="244"/>
      <c r="C19" s="245"/>
      <c r="D19" s="245"/>
      <c r="E19" s="245"/>
      <c r="F19" s="246">
        <f aca="true" t="shared" si="0" ref="F19:F28">(C19*D19*E19)/1000</f>
        <v>0</v>
      </c>
      <c r="G19" s="245"/>
      <c r="H19" s="245"/>
      <c r="I19" s="245"/>
      <c r="J19" s="245"/>
      <c r="K19" s="247">
        <f aca="true" t="shared" si="1" ref="K19:K28">(H19*I19*J19)/1000</f>
        <v>0</v>
      </c>
    </row>
    <row r="20" spans="2:11" ht="24" customHeight="1">
      <c r="B20" s="248"/>
      <c r="C20" s="249"/>
      <c r="D20" s="249"/>
      <c r="E20" s="249"/>
      <c r="F20" s="250">
        <f t="shared" si="0"/>
        <v>0</v>
      </c>
      <c r="G20" s="249"/>
      <c r="H20" s="249"/>
      <c r="I20" s="249"/>
      <c r="J20" s="249"/>
      <c r="K20" s="251">
        <f t="shared" si="1"/>
        <v>0</v>
      </c>
    </row>
    <row r="21" spans="2:11" ht="24" customHeight="1">
      <c r="B21" s="248"/>
      <c r="C21" s="249"/>
      <c r="D21" s="249"/>
      <c r="E21" s="249"/>
      <c r="F21" s="250">
        <f t="shared" si="0"/>
        <v>0</v>
      </c>
      <c r="G21" s="249"/>
      <c r="H21" s="249"/>
      <c r="I21" s="249"/>
      <c r="J21" s="249"/>
      <c r="K21" s="251">
        <f t="shared" si="1"/>
        <v>0</v>
      </c>
    </row>
    <row r="22" spans="2:11" ht="24" customHeight="1">
      <c r="B22" s="248"/>
      <c r="C22" s="249"/>
      <c r="D22" s="249"/>
      <c r="E22" s="249"/>
      <c r="F22" s="250">
        <f t="shared" si="0"/>
        <v>0</v>
      </c>
      <c r="G22" s="249"/>
      <c r="H22" s="249"/>
      <c r="I22" s="249"/>
      <c r="J22" s="249"/>
      <c r="K22" s="251">
        <f t="shared" si="1"/>
        <v>0</v>
      </c>
    </row>
    <row r="23" spans="2:11" ht="24" customHeight="1">
      <c r="B23" s="248"/>
      <c r="C23" s="249"/>
      <c r="D23" s="249"/>
      <c r="E23" s="249"/>
      <c r="F23" s="250">
        <f t="shared" si="0"/>
        <v>0</v>
      </c>
      <c r="G23" s="249"/>
      <c r="H23" s="249"/>
      <c r="I23" s="249"/>
      <c r="J23" s="249"/>
      <c r="K23" s="251">
        <f t="shared" si="1"/>
        <v>0</v>
      </c>
    </row>
    <row r="24" spans="2:11" ht="24" customHeight="1">
      <c r="B24" s="248"/>
      <c r="C24" s="249"/>
      <c r="D24" s="249"/>
      <c r="E24" s="249"/>
      <c r="F24" s="250">
        <f t="shared" si="0"/>
        <v>0</v>
      </c>
      <c r="G24" s="249"/>
      <c r="H24" s="249"/>
      <c r="I24" s="249"/>
      <c r="J24" s="249"/>
      <c r="K24" s="251">
        <f t="shared" si="1"/>
        <v>0</v>
      </c>
    </row>
    <row r="25" spans="2:11" ht="24" customHeight="1">
      <c r="B25" s="252"/>
      <c r="C25" s="249"/>
      <c r="D25" s="249"/>
      <c r="E25" s="249"/>
      <c r="F25" s="250">
        <f t="shared" si="0"/>
        <v>0</v>
      </c>
      <c r="G25" s="253"/>
      <c r="H25" s="249"/>
      <c r="I25" s="249"/>
      <c r="J25" s="249"/>
      <c r="K25" s="251">
        <f t="shared" si="1"/>
        <v>0</v>
      </c>
    </row>
    <row r="26" spans="2:11" ht="24" customHeight="1">
      <c r="B26" s="252"/>
      <c r="C26" s="249"/>
      <c r="D26" s="249"/>
      <c r="E26" s="249"/>
      <c r="F26" s="250">
        <f t="shared" si="0"/>
        <v>0</v>
      </c>
      <c r="G26" s="253"/>
      <c r="H26" s="249"/>
      <c r="I26" s="249"/>
      <c r="J26" s="249"/>
      <c r="K26" s="251">
        <f t="shared" si="1"/>
        <v>0</v>
      </c>
    </row>
    <row r="27" spans="2:11" ht="24" customHeight="1">
      <c r="B27" s="252"/>
      <c r="C27" s="249"/>
      <c r="D27" s="249"/>
      <c r="E27" s="249"/>
      <c r="F27" s="250">
        <f t="shared" si="0"/>
        <v>0</v>
      </c>
      <c r="G27" s="253"/>
      <c r="H27" s="249"/>
      <c r="I27" s="249"/>
      <c r="J27" s="249"/>
      <c r="K27" s="251">
        <f t="shared" si="1"/>
        <v>0</v>
      </c>
    </row>
    <row r="28" spans="2:11" ht="24" customHeight="1" thickBot="1">
      <c r="B28" s="254"/>
      <c r="C28" s="255"/>
      <c r="D28" s="255"/>
      <c r="E28" s="255"/>
      <c r="F28" s="256">
        <f t="shared" si="0"/>
        <v>0</v>
      </c>
      <c r="G28" s="255"/>
      <c r="H28" s="255"/>
      <c r="I28" s="255"/>
      <c r="J28" s="255"/>
      <c r="K28" s="257">
        <f t="shared" si="1"/>
        <v>0</v>
      </c>
    </row>
    <row r="29" spans="2:11" s="184" customFormat="1" ht="24" customHeight="1" thickBot="1" thickTop="1">
      <c r="B29" s="740" t="s">
        <v>23</v>
      </c>
      <c r="C29" s="741"/>
      <c r="D29" s="741"/>
      <c r="E29" s="742"/>
      <c r="F29" s="153">
        <f>SUM(F19:F28)</f>
        <v>0</v>
      </c>
      <c r="G29" s="743" t="s">
        <v>24</v>
      </c>
      <c r="H29" s="741"/>
      <c r="I29" s="741"/>
      <c r="J29" s="742"/>
      <c r="K29" s="153">
        <f>SUM(K19:K28)</f>
        <v>0</v>
      </c>
    </row>
    <row r="30" ht="15" customHeight="1" thickBot="1">
      <c r="B30" s="185" t="s">
        <v>182</v>
      </c>
    </row>
    <row r="31" spans="2:10" ht="28.5" customHeight="1">
      <c r="B31" s="762" t="s">
        <v>79</v>
      </c>
      <c r="C31" s="763"/>
      <c r="D31" s="764" t="s">
        <v>78</v>
      </c>
      <c r="E31" s="764"/>
      <c r="F31" s="765"/>
      <c r="G31" s="258" t="s">
        <v>202</v>
      </c>
      <c r="H31" s="766">
        <f>K29</f>
        <v>0</v>
      </c>
      <c r="I31" s="767"/>
      <c r="J31" s="768"/>
    </row>
    <row r="32" spans="2:10" ht="28.5" customHeight="1">
      <c r="B32" s="769" t="s">
        <v>77</v>
      </c>
      <c r="C32" s="770"/>
      <c r="D32" s="771" t="s">
        <v>181</v>
      </c>
      <c r="E32" s="771"/>
      <c r="F32" s="772"/>
      <c r="G32" s="259" t="s">
        <v>70</v>
      </c>
      <c r="H32" s="773">
        <f>ROUND(H31/0.8,1)</f>
        <v>0</v>
      </c>
      <c r="I32" s="774"/>
      <c r="J32" s="775"/>
    </row>
    <row r="33" spans="2:10" ht="28.5" customHeight="1">
      <c r="B33" s="769" t="s">
        <v>76</v>
      </c>
      <c r="C33" s="770"/>
      <c r="D33" s="771" t="s">
        <v>75</v>
      </c>
      <c r="E33" s="771"/>
      <c r="F33" s="772"/>
      <c r="G33" s="259" t="s">
        <v>70</v>
      </c>
      <c r="H33" s="773">
        <f>F29</f>
        <v>0</v>
      </c>
      <c r="I33" s="774"/>
      <c r="J33" s="775"/>
    </row>
    <row r="34" spans="2:10" ht="28.5" customHeight="1">
      <c r="B34" s="769" t="s">
        <v>74</v>
      </c>
      <c r="C34" s="770"/>
      <c r="D34" s="771" t="s">
        <v>176</v>
      </c>
      <c r="E34" s="771"/>
      <c r="F34" s="772"/>
      <c r="G34" s="259" t="s">
        <v>203</v>
      </c>
      <c r="H34" s="776">
        <f>(F29+H32)*365</f>
        <v>0</v>
      </c>
      <c r="I34" s="777"/>
      <c r="J34" s="778"/>
    </row>
    <row r="35" spans="2:10" ht="28.5" customHeight="1" thickBot="1">
      <c r="B35" s="779" t="s">
        <v>73</v>
      </c>
      <c r="C35" s="780"/>
      <c r="D35" s="781" t="s">
        <v>177</v>
      </c>
      <c r="E35" s="781"/>
      <c r="F35" s="782"/>
      <c r="G35" s="260" t="s">
        <v>204</v>
      </c>
      <c r="H35" s="783">
        <f>H34/(8760*0.12)</f>
        <v>0</v>
      </c>
      <c r="I35" s="784"/>
      <c r="J35" s="785"/>
    </row>
    <row r="36" spans="2:10" ht="22.5" customHeight="1" thickBot="1">
      <c r="B36" s="786" t="s">
        <v>21</v>
      </c>
      <c r="C36" s="787"/>
      <c r="D36" s="787"/>
      <c r="E36" s="787"/>
      <c r="F36" s="787"/>
      <c r="G36" s="787"/>
      <c r="H36" s="787"/>
      <c r="I36" s="787"/>
      <c r="J36" s="788"/>
    </row>
    <row r="37" spans="2:10" ht="28.5" customHeight="1">
      <c r="B37" s="789" t="s">
        <v>72</v>
      </c>
      <c r="C37" s="790"/>
      <c r="D37" s="791" t="s">
        <v>178</v>
      </c>
      <c r="E37" s="791"/>
      <c r="F37" s="792"/>
      <c r="G37" s="270" t="s">
        <v>30</v>
      </c>
      <c r="H37" s="281">
        <f>H35</f>
        <v>0</v>
      </c>
      <c r="I37" s="282" t="s">
        <v>71</v>
      </c>
      <c r="J37" s="283">
        <f>ROUND(H35*1.25,0)</f>
        <v>0</v>
      </c>
    </row>
    <row r="38" spans="2:10" ht="28.5" customHeight="1" thickBot="1">
      <c r="B38" s="779" t="s">
        <v>25</v>
      </c>
      <c r="C38" s="780"/>
      <c r="D38" s="793" t="s">
        <v>179</v>
      </c>
      <c r="E38" s="793"/>
      <c r="F38" s="794"/>
      <c r="G38" s="260" t="s">
        <v>70</v>
      </c>
      <c r="H38" s="187">
        <f>H32</f>
        <v>0</v>
      </c>
      <c r="I38" s="188" t="s">
        <v>71</v>
      </c>
      <c r="J38" s="189">
        <f>ROUND(H32*1.25,0)</f>
        <v>0</v>
      </c>
    </row>
    <row r="39" spans="2:10" s="190" customFormat="1" ht="15" customHeight="1" thickBot="1">
      <c r="B39" s="191"/>
      <c r="C39" s="191"/>
      <c r="D39" s="192"/>
      <c r="E39" s="192"/>
      <c r="F39" s="192"/>
      <c r="G39" s="149"/>
      <c r="H39" s="193"/>
      <c r="I39" s="194"/>
      <c r="J39" s="193"/>
    </row>
    <row r="40" spans="2:11" ht="22.5" customHeight="1" thickBot="1">
      <c r="B40" s="795" t="s">
        <v>194</v>
      </c>
      <c r="C40" s="787"/>
      <c r="D40" s="787"/>
      <c r="E40" s="787"/>
      <c r="F40" s="787"/>
      <c r="G40" s="787"/>
      <c r="H40" s="787"/>
      <c r="I40" s="787"/>
      <c r="J40" s="787"/>
      <c r="K40" s="788"/>
    </row>
    <row r="41" spans="2:11" ht="28.5" customHeight="1" thickBot="1">
      <c r="B41" s="796" t="s">
        <v>180</v>
      </c>
      <c r="C41" s="797"/>
      <c r="D41" s="798" t="s">
        <v>140</v>
      </c>
      <c r="E41" s="799"/>
      <c r="F41" s="800"/>
      <c r="G41" s="261" t="s">
        <v>30</v>
      </c>
      <c r="H41" s="801"/>
      <c r="I41" s="801"/>
      <c r="J41" s="801"/>
      <c r="K41" s="802"/>
    </row>
    <row r="42" spans="2:11" s="195" customFormat="1" ht="15" customHeight="1" thickBot="1">
      <c r="B42" s="196"/>
      <c r="C42" s="196"/>
      <c r="D42" s="197"/>
      <c r="E42" s="197"/>
      <c r="F42" s="197"/>
      <c r="G42" s="151"/>
      <c r="H42" s="198"/>
      <c r="I42" s="198"/>
      <c r="J42" s="198"/>
      <c r="K42" s="198"/>
    </row>
    <row r="43" spans="2:11" ht="22.5" customHeight="1" thickBot="1">
      <c r="B43" s="786" t="s">
        <v>26</v>
      </c>
      <c r="C43" s="787"/>
      <c r="D43" s="787"/>
      <c r="E43" s="787"/>
      <c r="F43" s="787"/>
      <c r="G43" s="787"/>
      <c r="H43" s="787"/>
      <c r="I43" s="787"/>
      <c r="J43" s="787"/>
      <c r="K43" s="788"/>
    </row>
    <row r="44" spans="2:11" ht="59.25" customHeight="1">
      <c r="B44" s="808" t="s">
        <v>29</v>
      </c>
      <c r="C44" s="809"/>
      <c r="D44" s="810" t="s">
        <v>284</v>
      </c>
      <c r="E44" s="811"/>
      <c r="F44" s="812"/>
      <c r="G44" s="262" t="s">
        <v>30</v>
      </c>
      <c r="H44" s="813"/>
      <c r="I44" s="813"/>
      <c r="J44" s="813"/>
      <c r="K44" s="814"/>
    </row>
    <row r="45" spans="2:11" ht="59.25" customHeight="1">
      <c r="B45" s="815" t="s">
        <v>25</v>
      </c>
      <c r="C45" s="816"/>
      <c r="D45" s="817" t="s">
        <v>285</v>
      </c>
      <c r="E45" s="818"/>
      <c r="F45" s="819"/>
      <c r="G45" s="343" t="s">
        <v>70</v>
      </c>
      <c r="H45" s="820"/>
      <c r="I45" s="820"/>
      <c r="J45" s="820"/>
      <c r="K45" s="821"/>
    </row>
    <row r="46" spans="2:11" ht="48.75" customHeight="1" thickBot="1">
      <c r="B46" s="803" t="s">
        <v>286</v>
      </c>
      <c r="C46" s="804"/>
      <c r="D46" s="805"/>
      <c r="E46" s="806"/>
      <c r="F46" s="806"/>
      <c r="G46" s="806"/>
      <c r="H46" s="806"/>
      <c r="I46" s="806"/>
      <c r="J46" s="806"/>
      <c r="K46" s="807"/>
    </row>
    <row r="47" spans="1:11" s="190" customFormat="1" ht="15.75" customHeight="1">
      <c r="A47" s="120"/>
      <c r="B47" s="199" t="s">
        <v>183</v>
      </c>
      <c r="C47" s="180"/>
      <c r="D47" s="120"/>
      <c r="E47" s="120"/>
      <c r="F47" s="120"/>
      <c r="G47" s="120"/>
      <c r="H47" s="120"/>
      <c r="I47" s="120"/>
      <c r="J47" s="120"/>
      <c r="K47" s="120"/>
    </row>
    <row r="48" spans="1:11" s="190" customFormat="1" ht="15.75" customHeight="1">
      <c r="A48" s="120"/>
      <c r="B48" s="199" t="s">
        <v>184</v>
      </c>
      <c r="C48" s="180"/>
      <c r="D48" s="120"/>
      <c r="E48" s="120"/>
      <c r="F48" s="120"/>
      <c r="G48" s="120"/>
      <c r="H48" s="120"/>
      <c r="I48" s="120"/>
      <c r="J48" s="120"/>
      <c r="K48" s="120"/>
    </row>
  </sheetData>
  <sheetProtection/>
  <mergeCells count="50">
    <mergeCell ref="B46:C46"/>
    <mergeCell ref="D46:K46"/>
    <mergeCell ref="B43:K43"/>
    <mergeCell ref="B44:C44"/>
    <mergeCell ref="D44:F44"/>
    <mergeCell ref="H44:K44"/>
    <mergeCell ref="B45:C45"/>
    <mergeCell ref="D45:F45"/>
    <mergeCell ref="H45:K45"/>
    <mergeCell ref="B38:C38"/>
    <mergeCell ref="D38:F38"/>
    <mergeCell ref="B40:K40"/>
    <mergeCell ref="B41:C41"/>
    <mergeCell ref="D41:F41"/>
    <mergeCell ref="H41:K41"/>
    <mergeCell ref="B35:C35"/>
    <mergeCell ref="D35:F35"/>
    <mergeCell ref="H35:J35"/>
    <mergeCell ref="B36:J36"/>
    <mergeCell ref="B37:C37"/>
    <mergeCell ref="D37:F37"/>
    <mergeCell ref="B33:C33"/>
    <mergeCell ref="D33:F33"/>
    <mergeCell ref="H33:J33"/>
    <mergeCell ref="B34:C34"/>
    <mergeCell ref="D34:F34"/>
    <mergeCell ref="H34:J34"/>
    <mergeCell ref="B31:C31"/>
    <mergeCell ref="D31:F31"/>
    <mergeCell ref="H31:J31"/>
    <mergeCell ref="B32:C32"/>
    <mergeCell ref="D32:F32"/>
    <mergeCell ref="H32:J32"/>
    <mergeCell ref="B29:E29"/>
    <mergeCell ref="G29:J29"/>
    <mergeCell ref="B9:D9"/>
    <mergeCell ref="E9:F9"/>
    <mergeCell ref="I9:J9"/>
    <mergeCell ref="B11:K11"/>
    <mergeCell ref="G17:K17"/>
    <mergeCell ref="B17:F17"/>
    <mergeCell ref="B13:K13"/>
    <mergeCell ref="B15:K15"/>
    <mergeCell ref="B16:K16"/>
    <mergeCell ref="B8:K8"/>
    <mergeCell ref="B2:K2"/>
    <mergeCell ref="C6:E6"/>
    <mergeCell ref="G6:K6"/>
    <mergeCell ref="B12:D12"/>
    <mergeCell ref="E12:F12"/>
  </mergeCells>
  <printOptions/>
  <pageMargins left="0.7086614173228347" right="0.7086614173228347" top="0.7480314960629921" bottom="0.7480314960629921" header="0.31496062992125984" footer="0.31496062992125984"/>
  <pageSetup horizontalDpi="600" verticalDpi="600" orientation="portrait" paperSize="9" scale="67" r:id="rId1"/>
  <headerFooter>
    <oddFooter>&amp;C&amp;P</oddFooter>
  </headerFooter>
</worksheet>
</file>

<file path=xl/worksheets/sheet8.xml><?xml version="1.0" encoding="utf-8"?>
<worksheet xmlns="http://schemas.openxmlformats.org/spreadsheetml/2006/main" xmlns:r="http://schemas.openxmlformats.org/officeDocument/2006/relationships">
  <sheetPr>
    <tabColor rgb="FF00B050"/>
  </sheetPr>
  <dimension ref="A1:K48"/>
  <sheetViews>
    <sheetView view="pageBreakPreview" zoomScale="85" zoomScaleSheetLayoutView="85" zoomScalePageLayoutView="0" workbookViewId="0" topLeftCell="A31">
      <selection activeCell="A1" sqref="A1"/>
    </sheetView>
  </sheetViews>
  <sheetFormatPr defaultColWidth="9.140625" defaultRowHeight="15"/>
  <cols>
    <col min="1" max="1" width="1.57421875" style="6" customWidth="1"/>
    <col min="2" max="2" width="21.57421875" style="6" customWidth="1"/>
    <col min="3" max="3" width="10.28125" style="6" bestFit="1" customWidth="1"/>
    <col min="4" max="4" width="11.421875" style="6" customWidth="1"/>
    <col min="5" max="5" width="9.00390625" style="6" customWidth="1"/>
    <col min="6" max="6" width="14.421875" style="6" bestFit="1" customWidth="1"/>
    <col min="7" max="7" width="18.00390625" style="6" customWidth="1"/>
    <col min="8" max="8" width="10.28125" style="6" bestFit="1" customWidth="1"/>
    <col min="9" max="9" width="11.421875" style="6" customWidth="1"/>
    <col min="10" max="10" width="9.00390625" style="6" customWidth="1"/>
    <col min="11" max="11" width="14.421875" style="6" bestFit="1" customWidth="1"/>
    <col min="12" max="16384" width="9.00390625" style="6" customWidth="1"/>
  </cols>
  <sheetData>
    <row r="1" spans="1:11" ht="14.25" customHeight="1">
      <c r="A1" s="35" t="s">
        <v>279</v>
      </c>
      <c r="B1" s="59"/>
      <c r="C1" s="59"/>
      <c r="D1" s="59"/>
      <c r="E1" s="59"/>
      <c r="F1" s="59"/>
      <c r="G1" s="59"/>
      <c r="H1" s="59"/>
      <c r="I1" s="59"/>
      <c r="J1" s="59"/>
      <c r="K1" s="59"/>
    </row>
    <row r="2" spans="1:11" ht="53.25" customHeight="1">
      <c r="A2" s="30"/>
      <c r="B2" s="870" t="s">
        <v>255</v>
      </c>
      <c r="C2" s="871"/>
      <c r="D2" s="871"/>
      <c r="E2" s="871"/>
      <c r="F2" s="871"/>
      <c r="G2" s="871"/>
      <c r="H2" s="871"/>
      <c r="I2" s="871"/>
      <c r="J2" s="871"/>
      <c r="K2" s="871"/>
    </row>
    <row r="3" spans="1:11" ht="12" customHeight="1">
      <c r="A3" s="30"/>
      <c r="B3" s="64"/>
      <c r="C3" s="65"/>
      <c r="D3" s="65"/>
      <c r="E3" s="65"/>
      <c r="F3" s="65"/>
      <c r="G3" s="65"/>
      <c r="H3" s="65"/>
      <c r="I3" s="65"/>
      <c r="J3" s="65"/>
      <c r="K3" s="65"/>
    </row>
    <row r="4" spans="1:11" ht="16.5" customHeight="1">
      <c r="A4" s="30"/>
      <c r="B4" s="97" t="s">
        <v>165</v>
      </c>
      <c r="C4" s="65"/>
      <c r="D4" s="65"/>
      <c r="E4" s="65"/>
      <c r="F4" s="65"/>
      <c r="G4" s="65"/>
      <c r="H4" s="65"/>
      <c r="I4" s="65"/>
      <c r="J4" s="65"/>
      <c r="K4" s="65"/>
    </row>
    <row r="5" spans="1:11" ht="16.5" customHeight="1" thickBot="1">
      <c r="A5" s="30"/>
      <c r="B5" s="97"/>
      <c r="C5" s="65"/>
      <c r="D5" s="65"/>
      <c r="E5" s="65"/>
      <c r="F5" s="65"/>
      <c r="G5" s="65"/>
      <c r="H5" s="65"/>
      <c r="I5" s="65"/>
      <c r="J5" s="65"/>
      <c r="K5" s="65"/>
    </row>
    <row r="6" spans="1:11" ht="28.5" customHeight="1" thickBot="1">
      <c r="A6" s="59"/>
      <c r="B6" s="286" t="s">
        <v>137</v>
      </c>
      <c r="C6" s="881" t="s">
        <v>138</v>
      </c>
      <c r="D6" s="882"/>
      <c r="E6" s="883"/>
      <c r="F6" s="217" t="s">
        <v>54</v>
      </c>
      <c r="G6" s="881" t="s">
        <v>139</v>
      </c>
      <c r="H6" s="882"/>
      <c r="I6" s="882"/>
      <c r="J6" s="882"/>
      <c r="K6" s="884"/>
    </row>
    <row r="7" spans="1:11" ht="15" customHeight="1" thickBot="1">
      <c r="A7" s="59"/>
      <c r="B7" s="58"/>
      <c r="C7" s="58"/>
      <c r="D7" s="58"/>
      <c r="E7" s="58"/>
      <c r="F7" s="58"/>
      <c r="G7" s="58"/>
      <c r="H7" s="58"/>
      <c r="I7" s="58"/>
      <c r="J7" s="58"/>
      <c r="K7" s="59"/>
    </row>
    <row r="8" spans="1:11" ht="21" customHeight="1" thickBot="1">
      <c r="A8" s="59"/>
      <c r="B8" s="851" t="s">
        <v>86</v>
      </c>
      <c r="C8" s="852"/>
      <c r="D8" s="852"/>
      <c r="E8" s="852"/>
      <c r="F8" s="852"/>
      <c r="G8" s="852"/>
      <c r="H8" s="852"/>
      <c r="I8" s="852"/>
      <c r="J8" s="852"/>
      <c r="K8" s="853"/>
    </row>
    <row r="9" spans="1:11" ht="28.5" customHeight="1" thickBot="1">
      <c r="A9" s="59"/>
      <c r="B9" s="878" t="s">
        <v>31</v>
      </c>
      <c r="C9" s="879"/>
      <c r="D9" s="879"/>
      <c r="E9" s="877">
        <v>5</v>
      </c>
      <c r="F9" s="877"/>
      <c r="G9" s="271" t="s">
        <v>85</v>
      </c>
      <c r="H9" s="272" t="s">
        <v>32</v>
      </c>
      <c r="I9" s="880">
        <f>E9*48</f>
        <v>240</v>
      </c>
      <c r="J9" s="880"/>
      <c r="K9" s="273" t="s">
        <v>33</v>
      </c>
    </row>
    <row r="10" spans="1:11" ht="15" customHeight="1" thickBot="1">
      <c r="A10" s="59"/>
      <c r="B10" s="62"/>
      <c r="C10" s="59"/>
      <c r="D10" s="59"/>
      <c r="E10" s="59"/>
      <c r="F10" s="59"/>
      <c r="G10" s="59"/>
      <c r="H10" s="59"/>
      <c r="I10" s="59"/>
      <c r="J10" s="59"/>
      <c r="K10" s="59"/>
    </row>
    <row r="11" spans="1:11" ht="21" customHeight="1" thickBot="1">
      <c r="A11" s="59"/>
      <c r="B11" s="851" t="s">
        <v>84</v>
      </c>
      <c r="C11" s="852"/>
      <c r="D11" s="852"/>
      <c r="E11" s="852"/>
      <c r="F11" s="852"/>
      <c r="G11" s="852"/>
      <c r="H11" s="852"/>
      <c r="I11" s="852"/>
      <c r="J11" s="852"/>
      <c r="K11" s="853"/>
    </row>
    <row r="12" spans="1:11" ht="28.5" customHeight="1">
      <c r="A12" s="59"/>
      <c r="B12" s="886" t="s">
        <v>188</v>
      </c>
      <c r="C12" s="887"/>
      <c r="D12" s="887"/>
      <c r="E12" s="885">
        <v>10</v>
      </c>
      <c r="F12" s="885"/>
      <c r="G12" s="277" t="s">
        <v>83</v>
      </c>
      <c r="H12" s="61"/>
      <c r="I12" s="61"/>
      <c r="J12" s="61"/>
      <c r="K12" s="127"/>
    </row>
    <row r="13" spans="1:11" ht="20.25" customHeight="1" thickBot="1">
      <c r="A13" s="59"/>
      <c r="B13" s="854" t="s">
        <v>131</v>
      </c>
      <c r="C13" s="855"/>
      <c r="D13" s="855"/>
      <c r="E13" s="855"/>
      <c r="F13" s="855"/>
      <c r="G13" s="855"/>
      <c r="H13" s="855"/>
      <c r="I13" s="855"/>
      <c r="J13" s="855"/>
      <c r="K13" s="856"/>
    </row>
    <row r="14" spans="1:11" ht="15" customHeight="1" thickBot="1">
      <c r="A14" s="59"/>
      <c r="B14" s="62"/>
      <c r="C14" s="63"/>
      <c r="D14" s="60"/>
      <c r="E14" s="61"/>
      <c r="F14" s="63"/>
      <c r="G14" s="61"/>
      <c r="H14" s="59"/>
      <c r="I14" s="59"/>
      <c r="J14" s="59"/>
      <c r="K14" s="59"/>
    </row>
    <row r="15" spans="1:11" ht="22.5" customHeight="1">
      <c r="A15" s="59"/>
      <c r="B15" s="857" t="s">
        <v>189</v>
      </c>
      <c r="C15" s="858"/>
      <c r="D15" s="858"/>
      <c r="E15" s="858"/>
      <c r="F15" s="858"/>
      <c r="G15" s="858"/>
      <c r="H15" s="858"/>
      <c r="I15" s="858"/>
      <c r="J15" s="858"/>
      <c r="K15" s="859"/>
    </row>
    <row r="16" spans="1:11" ht="15.75" customHeight="1">
      <c r="A16" s="59"/>
      <c r="B16" s="860" t="s">
        <v>6</v>
      </c>
      <c r="C16" s="861"/>
      <c r="D16" s="861"/>
      <c r="E16" s="861"/>
      <c r="F16" s="861"/>
      <c r="G16" s="861"/>
      <c r="H16" s="861"/>
      <c r="I16" s="861"/>
      <c r="J16" s="861"/>
      <c r="K16" s="862"/>
    </row>
    <row r="17" spans="2:11" ht="24" customHeight="1">
      <c r="B17" s="872" t="s">
        <v>128</v>
      </c>
      <c r="C17" s="873"/>
      <c r="D17" s="873"/>
      <c r="E17" s="873"/>
      <c r="F17" s="874"/>
      <c r="G17" s="875" t="s">
        <v>164</v>
      </c>
      <c r="H17" s="873"/>
      <c r="I17" s="873"/>
      <c r="J17" s="873"/>
      <c r="K17" s="876"/>
    </row>
    <row r="18" spans="2:11" s="8" customFormat="1" ht="24" customHeight="1">
      <c r="B18" s="105" t="s">
        <v>7</v>
      </c>
      <c r="C18" s="103" t="s">
        <v>8</v>
      </c>
      <c r="D18" s="103" t="s">
        <v>9</v>
      </c>
      <c r="E18" s="103" t="s">
        <v>10</v>
      </c>
      <c r="F18" s="103" t="s">
        <v>11</v>
      </c>
      <c r="G18" s="103" t="s">
        <v>7</v>
      </c>
      <c r="H18" s="103" t="s">
        <v>8</v>
      </c>
      <c r="I18" s="103" t="s">
        <v>9</v>
      </c>
      <c r="J18" s="103" t="s">
        <v>10</v>
      </c>
      <c r="K18" s="106" t="s">
        <v>11</v>
      </c>
    </row>
    <row r="19" spans="2:11" ht="24" customHeight="1">
      <c r="B19" s="107" t="s">
        <v>81</v>
      </c>
      <c r="C19" s="98">
        <v>40</v>
      </c>
      <c r="D19" s="98">
        <v>7</v>
      </c>
      <c r="E19" s="98">
        <v>3</v>
      </c>
      <c r="F19" s="101">
        <f aca="true" t="shared" si="0" ref="F19:F28">(C19*D19*E19)/1000</f>
        <v>0.84</v>
      </c>
      <c r="G19" s="98" t="s">
        <v>81</v>
      </c>
      <c r="H19" s="98">
        <v>40</v>
      </c>
      <c r="I19" s="98">
        <v>7</v>
      </c>
      <c r="J19" s="98">
        <v>3</v>
      </c>
      <c r="K19" s="108">
        <f aca="true" t="shared" si="1" ref="K19:K28">(H19*I19*J19)/1000</f>
        <v>0.84</v>
      </c>
    </row>
    <row r="20" spans="2:11" ht="24" customHeight="1">
      <c r="B20" s="109" t="s">
        <v>12</v>
      </c>
      <c r="C20" s="99">
        <v>75</v>
      </c>
      <c r="D20" s="99">
        <v>7</v>
      </c>
      <c r="E20" s="99">
        <v>1</v>
      </c>
      <c r="F20" s="102">
        <f t="shared" si="0"/>
        <v>0.525</v>
      </c>
      <c r="G20" s="99" t="s">
        <v>12</v>
      </c>
      <c r="H20" s="99">
        <v>75</v>
      </c>
      <c r="I20" s="99">
        <v>7</v>
      </c>
      <c r="J20" s="99">
        <v>1</v>
      </c>
      <c r="K20" s="110">
        <f t="shared" si="1"/>
        <v>0.525</v>
      </c>
    </row>
    <row r="21" spans="2:11" ht="24" customHeight="1">
      <c r="B21" s="109" t="s">
        <v>13</v>
      </c>
      <c r="C21" s="99">
        <v>3</v>
      </c>
      <c r="D21" s="99">
        <v>7</v>
      </c>
      <c r="E21" s="99">
        <v>1</v>
      </c>
      <c r="F21" s="102">
        <f t="shared" si="0"/>
        <v>0.021</v>
      </c>
      <c r="G21" s="99" t="s">
        <v>13</v>
      </c>
      <c r="H21" s="99">
        <v>3</v>
      </c>
      <c r="I21" s="99">
        <v>7</v>
      </c>
      <c r="J21" s="99">
        <v>1</v>
      </c>
      <c r="K21" s="110">
        <f t="shared" si="1"/>
        <v>0.021</v>
      </c>
    </row>
    <row r="22" spans="2:11" ht="24" customHeight="1">
      <c r="B22" s="109" t="s">
        <v>80</v>
      </c>
      <c r="C22" s="99">
        <v>170</v>
      </c>
      <c r="D22" s="99">
        <v>7</v>
      </c>
      <c r="E22" s="99">
        <v>2</v>
      </c>
      <c r="F22" s="102">
        <f t="shared" si="0"/>
        <v>2.38</v>
      </c>
      <c r="G22" s="99" t="s">
        <v>14</v>
      </c>
      <c r="H22" s="99">
        <v>170</v>
      </c>
      <c r="I22" s="99">
        <v>7</v>
      </c>
      <c r="J22" s="99">
        <v>2</v>
      </c>
      <c r="K22" s="110">
        <f t="shared" si="1"/>
        <v>2.38</v>
      </c>
    </row>
    <row r="23" spans="2:11" ht="24" customHeight="1">
      <c r="B23" s="109" t="s">
        <v>15</v>
      </c>
      <c r="C23" s="99">
        <v>300</v>
      </c>
      <c r="D23" s="99">
        <v>7</v>
      </c>
      <c r="E23" s="99">
        <v>2</v>
      </c>
      <c r="F23" s="102">
        <f t="shared" si="0"/>
        <v>4.2</v>
      </c>
      <c r="G23" s="99" t="s">
        <v>15</v>
      </c>
      <c r="H23" s="99">
        <v>300</v>
      </c>
      <c r="I23" s="99">
        <v>7</v>
      </c>
      <c r="J23" s="99">
        <v>2</v>
      </c>
      <c r="K23" s="110">
        <f t="shared" si="1"/>
        <v>4.2</v>
      </c>
    </row>
    <row r="24" spans="2:11" ht="24" customHeight="1">
      <c r="B24" s="109" t="s">
        <v>16</v>
      </c>
      <c r="C24" s="99">
        <v>5</v>
      </c>
      <c r="D24" s="99">
        <v>1</v>
      </c>
      <c r="E24" s="99">
        <v>300</v>
      </c>
      <c r="F24" s="102">
        <f t="shared" si="0"/>
        <v>1.5</v>
      </c>
      <c r="G24" s="99" t="s">
        <v>16</v>
      </c>
      <c r="H24" s="99">
        <v>5</v>
      </c>
      <c r="I24" s="99">
        <v>1</v>
      </c>
      <c r="J24" s="99">
        <v>300</v>
      </c>
      <c r="K24" s="110">
        <f t="shared" si="1"/>
        <v>1.5</v>
      </c>
    </row>
    <row r="25" spans="2:11" ht="24" customHeight="1">
      <c r="B25" s="109" t="s">
        <v>17</v>
      </c>
      <c r="C25" s="99">
        <v>73</v>
      </c>
      <c r="D25" s="99">
        <v>7</v>
      </c>
      <c r="E25" s="99">
        <v>3</v>
      </c>
      <c r="F25" s="102">
        <f t="shared" si="0"/>
        <v>1.533</v>
      </c>
      <c r="G25" s="99" t="s">
        <v>17</v>
      </c>
      <c r="H25" s="99">
        <v>73</v>
      </c>
      <c r="I25" s="99">
        <v>7</v>
      </c>
      <c r="J25" s="99">
        <v>3</v>
      </c>
      <c r="K25" s="110">
        <f t="shared" si="1"/>
        <v>1.533</v>
      </c>
    </row>
    <row r="26" spans="2:11" ht="24" customHeight="1">
      <c r="B26" s="109" t="s">
        <v>18</v>
      </c>
      <c r="C26" s="99">
        <v>80</v>
      </c>
      <c r="D26" s="99">
        <v>7</v>
      </c>
      <c r="E26" s="99">
        <v>3</v>
      </c>
      <c r="F26" s="102">
        <f t="shared" si="0"/>
        <v>1.68</v>
      </c>
      <c r="G26" s="99" t="s">
        <v>18</v>
      </c>
      <c r="H26" s="99">
        <v>80</v>
      </c>
      <c r="I26" s="99">
        <v>7</v>
      </c>
      <c r="J26" s="99">
        <v>9</v>
      </c>
      <c r="K26" s="110">
        <f t="shared" si="1"/>
        <v>5.04</v>
      </c>
    </row>
    <row r="27" spans="2:11" ht="24" customHeight="1">
      <c r="B27" s="111" t="s">
        <v>19</v>
      </c>
      <c r="C27" s="99">
        <v>113</v>
      </c>
      <c r="D27" s="99">
        <v>7</v>
      </c>
      <c r="E27" s="99">
        <v>4</v>
      </c>
      <c r="F27" s="102">
        <f t="shared" si="0"/>
        <v>3.164</v>
      </c>
      <c r="G27" s="100" t="s">
        <v>19</v>
      </c>
      <c r="H27" s="99">
        <v>113</v>
      </c>
      <c r="I27" s="99">
        <v>7</v>
      </c>
      <c r="J27" s="99">
        <v>4</v>
      </c>
      <c r="K27" s="110">
        <f t="shared" si="1"/>
        <v>3.164</v>
      </c>
    </row>
    <row r="28" spans="2:11" ht="24" customHeight="1" thickBot="1">
      <c r="B28" s="344" t="s">
        <v>20</v>
      </c>
      <c r="C28" s="345">
        <v>13</v>
      </c>
      <c r="D28" s="345">
        <v>7</v>
      </c>
      <c r="E28" s="345">
        <v>3</v>
      </c>
      <c r="F28" s="104">
        <f t="shared" si="0"/>
        <v>0.273</v>
      </c>
      <c r="G28" s="346" t="s">
        <v>20</v>
      </c>
      <c r="H28" s="345">
        <v>13</v>
      </c>
      <c r="I28" s="345">
        <v>7</v>
      </c>
      <c r="J28" s="345">
        <v>6</v>
      </c>
      <c r="K28" s="112">
        <f t="shared" si="1"/>
        <v>0.546</v>
      </c>
    </row>
    <row r="29" spans="2:11" s="10" customFormat="1" ht="24" customHeight="1" thickBot="1" thickTop="1">
      <c r="B29" s="847" t="s">
        <v>23</v>
      </c>
      <c r="C29" s="848"/>
      <c r="D29" s="848"/>
      <c r="E29" s="849"/>
      <c r="F29" s="153">
        <f>SUM(F19:F28)</f>
        <v>16.116</v>
      </c>
      <c r="G29" s="850" t="s">
        <v>24</v>
      </c>
      <c r="H29" s="848"/>
      <c r="I29" s="848"/>
      <c r="J29" s="849"/>
      <c r="K29" s="153">
        <f>SUM(K19:K28)</f>
        <v>19.749000000000002</v>
      </c>
    </row>
    <row r="30" ht="15" customHeight="1" thickBot="1">
      <c r="B30" s="185" t="s">
        <v>182</v>
      </c>
    </row>
    <row r="31" spans="2:10" ht="28.5" customHeight="1">
      <c r="B31" s="868" t="s">
        <v>79</v>
      </c>
      <c r="C31" s="869"/>
      <c r="D31" s="863" t="s">
        <v>78</v>
      </c>
      <c r="E31" s="863"/>
      <c r="F31" s="864"/>
      <c r="G31" s="263" t="s">
        <v>206</v>
      </c>
      <c r="H31" s="865">
        <f>K29</f>
        <v>19.749000000000002</v>
      </c>
      <c r="I31" s="866"/>
      <c r="J31" s="867"/>
    </row>
    <row r="32" spans="2:10" ht="28.5" customHeight="1">
      <c r="B32" s="843" t="s">
        <v>77</v>
      </c>
      <c r="C32" s="844"/>
      <c r="D32" s="845" t="s">
        <v>181</v>
      </c>
      <c r="E32" s="845"/>
      <c r="F32" s="846"/>
      <c r="G32" s="264" t="s">
        <v>203</v>
      </c>
      <c r="H32" s="840">
        <f>H31/0.8</f>
        <v>24.68625</v>
      </c>
      <c r="I32" s="841"/>
      <c r="J32" s="842"/>
    </row>
    <row r="33" spans="2:10" ht="28.5" customHeight="1">
      <c r="B33" s="843" t="s">
        <v>76</v>
      </c>
      <c r="C33" s="844"/>
      <c r="D33" s="845" t="s">
        <v>75</v>
      </c>
      <c r="E33" s="845"/>
      <c r="F33" s="846"/>
      <c r="G33" s="265" t="s">
        <v>203</v>
      </c>
      <c r="H33" s="840">
        <f>F29</f>
        <v>16.116</v>
      </c>
      <c r="I33" s="841"/>
      <c r="J33" s="842"/>
    </row>
    <row r="34" spans="2:10" ht="28.5" customHeight="1">
      <c r="B34" s="843" t="s">
        <v>74</v>
      </c>
      <c r="C34" s="844"/>
      <c r="D34" s="845" t="s">
        <v>176</v>
      </c>
      <c r="E34" s="845"/>
      <c r="F34" s="846"/>
      <c r="G34" s="265" t="s">
        <v>203</v>
      </c>
      <c r="H34" s="837">
        <f>(F29+H32)*365</f>
        <v>14892.82125</v>
      </c>
      <c r="I34" s="838"/>
      <c r="J34" s="839"/>
    </row>
    <row r="35" spans="2:10" ht="28.5" customHeight="1" thickBot="1">
      <c r="B35" s="828" t="s">
        <v>73</v>
      </c>
      <c r="C35" s="829"/>
      <c r="D35" s="830" t="s">
        <v>177</v>
      </c>
      <c r="E35" s="830"/>
      <c r="F35" s="831"/>
      <c r="G35" s="266" t="s">
        <v>205</v>
      </c>
      <c r="H35" s="825">
        <f>H34/(8760*0.12)</f>
        <v>14.167447916666667</v>
      </c>
      <c r="I35" s="826"/>
      <c r="J35" s="827"/>
    </row>
    <row r="36" spans="2:10" ht="22.5" customHeight="1" thickBot="1">
      <c r="B36" s="822" t="s">
        <v>21</v>
      </c>
      <c r="C36" s="823"/>
      <c r="D36" s="823"/>
      <c r="E36" s="823"/>
      <c r="F36" s="823"/>
      <c r="G36" s="823"/>
      <c r="H36" s="823"/>
      <c r="I36" s="823"/>
      <c r="J36" s="824"/>
    </row>
    <row r="37" spans="2:10" ht="28.5" customHeight="1">
      <c r="B37" s="832" t="s">
        <v>72</v>
      </c>
      <c r="C37" s="833"/>
      <c r="D37" s="791" t="s">
        <v>178</v>
      </c>
      <c r="E37" s="791"/>
      <c r="F37" s="836"/>
      <c r="G37" s="212" t="s">
        <v>30</v>
      </c>
      <c r="H37" s="278">
        <f>H35</f>
        <v>14.167447916666667</v>
      </c>
      <c r="I37" s="279" t="s">
        <v>71</v>
      </c>
      <c r="J37" s="280">
        <f>ROUND(H35*1.25,0)</f>
        <v>18</v>
      </c>
    </row>
    <row r="38" spans="2:10" ht="28.5" customHeight="1" thickBot="1">
      <c r="B38" s="828" t="s">
        <v>25</v>
      </c>
      <c r="C38" s="829"/>
      <c r="D38" s="834" t="s">
        <v>179</v>
      </c>
      <c r="E38" s="834"/>
      <c r="F38" s="835"/>
      <c r="G38" s="267" t="s">
        <v>70</v>
      </c>
      <c r="H38" s="125">
        <f>H32</f>
        <v>24.68625</v>
      </c>
      <c r="I38" s="9" t="s">
        <v>71</v>
      </c>
      <c r="J38" s="126">
        <f>ROUND(H32*1.25,0)</f>
        <v>31</v>
      </c>
    </row>
    <row r="39" spans="2:10" s="7" customFormat="1" ht="15" customHeight="1" thickBot="1">
      <c r="B39" s="11"/>
      <c r="C39" s="11"/>
      <c r="D39" s="128"/>
      <c r="E39" s="128"/>
      <c r="F39" s="128"/>
      <c r="G39" s="129"/>
      <c r="H39" s="130"/>
      <c r="I39" s="131"/>
      <c r="J39" s="130"/>
    </row>
    <row r="40" spans="2:11" ht="22.5" customHeight="1" thickBot="1">
      <c r="B40" s="888" t="s">
        <v>195</v>
      </c>
      <c r="C40" s="823"/>
      <c r="D40" s="823"/>
      <c r="E40" s="823"/>
      <c r="F40" s="823"/>
      <c r="G40" s="823"/>
      <c r="H40" s="823"/>
      <c r="I40" s="823"/>
      <c r="J40" s="823"/>
      <c r="K40" s="824"/>
    </row>
    <row r="41" spans="2:11" ht="28.5" customHeight="1" thickBot="1">
      <c r="B41" s="889" t="s">
        <v>180</v>
      </c>
      <c r="C41" s="890"/>
      <c r="D41" s="891" t="s">
        <v>140</v>
      </c>
      <c r="E41" s="892"/>
      <c r="F41" s="893"/>
      <c r="G41" s="268" t="s">
        <v>30</v>
      </c>
      <c r="H41" s="894">
        <v>5</v>
      </c>
      <c r="I41" s="894"/>
      <c r="J41" s="894"/>
      <c r="K41" s="895"/>
    </row>
    <row r="42" spans="2:11" s="12" customFormat="1" ht="15" customHeight="1" thickBot="1">
      <c r="B42" s="150"/>
      <c r="C42" s="150"/>
      <c r="D42" s="148"/>
      <c r="E42" s="148"/>
      <c r="F42" s="148"/>
      <c r="G42" s="151"/>
      <c r="H42" s="152"/>
      <c r="I42" s="152"/>
      <c r="J42" s="152"/>
      <c r="K42" s="152"/>
    </row>
    <row r="43" spans="2:11" ht="22.5" customHeight="1" thickBot="1">
      <c r="B43" s="822" t="s">
        <v>26</v>
      </c>
      <c r="C43" s="823"/>
      <c r="D43" s="823"/>
      <c r="E43" s="823"/>
      <c r="F43" s="823"/>
      <c r="G43" s="823"/>
      <c r="H43" s="823"/>
      <c r="I43" s="823"/>
      <c r="J43" s="823"/>
      <c r="K43" s="824"/>
    </row>
    <row r="44" spans="2:11" s="181" customFormat="1" ht="59.25" customHeight="1">
      <c r="B44" s="808" t="s">
        <v>29</v>
      </c>
      <c r="C44" s="809"/>
      <c r="D44" s="810" t="s">
        <v>284</v>
      </c>
      <c r="E44" s="811"/>
      <c r="F44" s="812"/>
      <c r="G44" s="262" t="s">
        <v>30</v>
      </c>
      <c r="H44" s="896">
        <v>10</v>
      </c>
      <c r="I44" s="896"/>
      <c r="J44" s="896"/>
      <c r="K44" s="897"/>
    </row>
    <row r="45" spans="2:11" s="181" customFormat="1" ht="59.25" customHeight="1">
      <c r="B45" s="815" t="s">
        <v>25</v>
      </c>
      <c r="C45" s="816"/>
      <c r="D45" s="817" t="s">
        <v>285</v>
      </c>
      <c r="E45" s="818"/>
      <c r="F45" s="819"/>
      <c r="G45" s="343" t="s">
        <v>70</v>
      </c>
      <c r="H45" s="898">
        <v>25</v>
      </c>
      <c r="I45" s="898"/>
      <c r="J45" s="898"/>
      <c r="K45" s="899"/>
    </row>
    <row r="46" spans="2:11" s="181" customFormat="1" ht="48.75" customHeight="1" thickBot="1">
      <c r="B46" s="803" t="s">
        <v>286</v>
      </c>
      <c r="C46" s="804"/>
      <c r="D46" s="805"/>
      <c r="E46" s="806"/>
      <c r="F46" s="806"/>
      <c r="G46" s="806"/>
      <c r="H46" s="806"/>
      <c r="I46" s="806"/>
      <c r="J46" s="806"/>
      <c r="K46" s="807"/>
    </row>
    <row r="47" spans="1:11" s="7" customFormat="1" ht="15.75" customHeight="1">
      <c r="A47" s="61"/>
      <c r="B47" s="199" t="s">
        <v>183</v>
      </c>
      <c r="C47" s="63"/>
      <c r="D47" s="61"/>
      <c r="E47" s="61"/>
      <c r="F47" s="61"/>
      <c r="G47" s="61"/>
      <c r="H47" s="61"/>
      <c r="I47" s="61"/>
      <c r="J47" s="61"/>
      <c r="K47" s="61"/>
    </row>
    <row r="48" spans="1:11" s="7" customFormat="1" ht="15.75" customHeight="1">
      <c r="A48" s="61"/>
      <c r="B48" s="199" t="s">
        <v>184</v>
      </c>
      <c r="C48" s="63"/>
      <c r="D48" s="61"/>
      <c r="E48" s="61"/>
      <c r="F48" s="61"/>
      <c r="G48" s="61"/>
      <c r="H48" s="61"/>
      <c r="I48" s="61"/>
      <c r="J48" s="61"/>
      <c r="K48" s="61"/>
    </row>
  </sheetData>
  <sheetProtection/>
  <mergeCells count="50">
    <mergeCell ref="B46:C46"/>
    <mergeCell ref="D46:K46"/>
    <mergeCell ref="B40:K40"/>
    <mergeCell ref="B41:C41"/>
    <mergeCell ref="D41:F41"/>
    <mergeCell ref="H41:K41"/>
    <mergeCell ref="B43:K43"/>
    <mergeCell ref="B44:C44"/>
    <mergeCell ref="D44:F44"/>
    <mergeCell ref="H44:K44"/>
    <mergeCell ref="B45:C45"/>
    <mergeCell ref="D45:F45"/>
    <mergeCell ref="H45:K45"/>
    <mergeCell ref="B2:K2"/>
    <mergeCell ref="B17:F17"/>
    <mergeCell ref="G17:K17"/>
    <mergeCell ref="E9:F9"/>
    <mergeCell ref="B9:D9"/>
    <mergeCell ref="I9:J9"/>
    <mergeCell ref="C6:E6"/>
    <mergeCell ref="G6:K6"/>
    <mergeCell ref="B11:K11"/>
    <mergeCell ref="E12:F12"/>
    <mergeCell ref="B12:D12"/>
    <mergeCell ref="D32:F32"/>
    <mergeCell ref="D31:F31"/>
    <mergeCell ref="H32:J32"/>
    <mergeCell ref="H31:J31"/>
    <mergeCell ref="B31:C31"/>
    <mergeCell ref="B32:C32"/>
    <mergeCell ref="B29:E29"/>
    <mergeCell ref="G29:J29"/>
    <mergeCell ref="B8:K8"/>
    <mergeCell ref="B13:K13"/>
    <mergeCell ref="B15:K15"/>
    <mergeCell ref="B16:K16"/>
    <mergeCell ref="H34:J34"/>
    <mergeCell ref="H33:J33"/>
    <mergeCell ref="B33:C33"/>
    <mergeCell ref="B34:C34"/>
    <mergeCell ref="D34:F34"/>
    <mergeCell ref="D33:F33"/>
    <mergeCell ref="B36:J36"/>
    <mergeCell ref="H35:J35"/>
    <mergeCell ref="B35:C35"/>
    <mergeCell ref="D35:F35"/>
    <mergeCell ref="B38:C38"/>
    <mergeCell ref="B37:C37"/>
    <mergeCell ref="D38:F38"/>
    <mergeCell ref="D37:F37"/>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xl/worksheets/sheet9.xml><?xml version="1.0" encoding="utf-8"?>
<worksheet xmlns="http://schemas.openxmlformats.org/spreadsheetml/2006/main" xmlns:r="http://schemas.openxmlformats.org/officeDocument/2006/relationships">
  <sheetPr>
    <tabColor theme="9"/>
  </sheetPr>
  <dimension ref="A1:K40"/>
  <sheetViews>
    <sheetView view="pageBreakPreview" zoomScale="85" zoomScaleSheetLayoutView="85" zoomScalePageLayoutView="0" workbookViewId="0" topLeftCell="A10">
      <selection activeCell="M27" sqref="M27"/>
    </sheetView>
  </sheetViews>
  <sheetFormatPr defaultColWidth="9.140625" defaultRowHeight="15"/>
  <cols>
    <col min="1" max="1" width="1.57421875" style="181" customWidth="1"/>
    <col min="2" max="2" width="21.57421875" style="181" customWidth="1"/>
    <col min="3" max="3" width="10.28125" style="181" bestFit="1" customWidth="1"/>
    <col min="4" max="4" width="11.421875" style="181" customWidth="1"/>
    <col min="5" max="5" width="9.00390625" style="181" customWidth="1"/>
    <col min="6" max="6" width="14.421875" style="181" bestFit="1" customWidth="1"/>
    <col min="7" max="7" width="18.00390625" style="181" customWidth="1"/>
    <col min="8" max="8" width="10.28125" style="181" bestFit="1" customWidth="1"/>
    <col min="9" max="9" width="11.421875" style="181" customWidth="1"/>
    <col min="10" max="10" width="9.00390625" style="181" customWidth="1"/>
    <col min="11" max="11" width="14.421875" style="181" bestFit="1" customWidth="1"/>
    <col min="12" max="16384" width="9.00390625" style="181" customWidth="1"/>
  </cols>
  <sheetData>
    <row r="1" spans="1:11" ht="14.25" customHeight="1">
      <c r="A1" s="30" t="s">
        <v>280</v>
      </c>
      <c r="B1" s="60"/>
      <c r="C1" s="60"/>
      <c r="D1" s="60"/>
      <c r="E1" s="60"/>
      <c r="F1" s="60"/>
      <c r="G1" s="60"/>
      <c r="H1" s="60"/>
      <c r="I1" s="60"/>
      <c r="J1" s="60"/>
      <c r="K1" s="60"/>
    </row>
    <row r="2" spans="1:11" ht="56.25" customHeight="1">
      <c r="A2" s="35"/>
      <c r="B2" s="729" t="s">
        <v>255</v>
      </c>
      <c r="C2" s="730"/>
      <c r="D2" s="730"/>
      <c r="E2" s="730"/>
      <c r="F2" s="730"/>
      <c r="G2" s="730"/>
      <c r="H2" s="730"/>
      <c r="I2" s="730"/>
      <c r="J2" s="730"/>
      <c r="K2" s="730"/>
    </row>
    <row r="3" spans="1:11" ht="12" customHeight="1">
      <c r="A3" s="35"/>
      <c r="B3" s="176"/>
      <c r="C3" s="177"/>
      <c r="D3" s="177"/>
      <c r="E3" s="177"/>
      <c r="F3" s="177"/>
      <c r="G3" s="177"/>
      <c r="H3" s="177"/>
      <c r="I3" s="177"/>
      <c r="J3" s="177"/>
      <c r="K3" s="177"/>
    </row>
    <row r="4" spans="1:11" ht="16.5" customHeight="1">
      <c r="A4" s="35"/>
      <c r="B4" s="97" t="s">
        <v>166</v>
      </c>
      <c r="C4" s="177"/>
      <c r="D4" s="177"/>
      <c r="E4" s="177"/>
      <c r="F4" s="177"/>
      <c r="G4" s="177"/>
      <c r="H4" s="177"/>
      <c r="I4" s="177"/>
      <c r="J4" s="177"/>
      <c r="K4" s="177"/>
    </row>
    <row r="5" spans="1:11" ht="8.25" customHeight="1" thickBot="1">
      <c r="A5" s="35"/>
      <c r="B5" s="97"/>
      <c r="C5" s="177"/>
      <c r="D5" s="177"/>
      <c r="E5" s="177"/>
      <c r="F5" s="177"/>
      <c r="G5" s="177"/>
      <c r="H5" s="177"/>
      <c r="I5" s="177"/>
      <c r="J5" s="177"/>
      <c r="K5" s="177"/>
    </row>
    <row r="6" spans="1:11" ht="27.75" customHeight="1" thickBot="1">
      <c r="A6" s="60"/>
      <c r="B6" s="284" t="s">
        <v>137</v>
      </c>
      <c r="C6" s="731"/>
      <c r="D6" s="732"/>
      <c r="E6" s="733"/>
      <c r="F6" s="285" t="s">
        <v>54</v>
      </c>
      <c r="G6" s="734"/>
      <c r="H6" s="735"/>
      <c r="I6" s="735"/>
      <c r="J6" s="735"/>
      <c r="K6" s="736"/>
    </row>
    <row r="7" spans="1:11" ht="15" customHeight="1" thickBot="1">
      <c r="A7" s="60"/>
      <c r="B7" s="178"/>
      <c r="C7" s="178"/>
      <c r="D7" s="178"/>
      <c r="E7" s="178"/>
      <c r="F7" s="178"/>
      <c r="G7" s="178"/>
      <c r="H7" s="178"/>
      <c r="I7" s="178"/>
      <c r="J7" s="178"/>
      <c r="K7" s="60"/>
    </row>
    <row r="8" spans="1:11" ht="20.25" customHeight="1" thickBot="1">
      <c r="A8" s="60"/>
      <c r="B8" s="726" t="s">
        <v>86</v>
      </c>
      <c r="C8" s="727"/>
      <c r="D8" s="727"/>
      <c r="E8" s="727"/>
      <c r="F8" s="727"/>
      <c r="G8" s="727"/>
      <c r="H8" s="727"/>
      <c r="I8" s="727"/>
      <c r="J8" s="727"/>
      <c r="K8" s="728"/>
    </row>
    <row r="9" spans="1:11" ht="28.5" customHeight="1" thickBot="1">
      <c r="A9" s="60"/>
      <c r="B9" s="744" t="s">
        <v>31</v>
      </c>
      <c r="C9" s="745"/>
      <c r="D9" s="745"/>
      <c r="E9" s="746"/>
      <c r="F9" s="746"/>
      <c r="G9" s="274" t="s">
        <v>85</v>
      </c>
      <c r="H9" s="275" t="s">
        <v>32</v>
      </c>
      <c r="I9" s="747">
        <f>IF(E9=7,365,E9*48)</f>
        <v>0</v>
      </c>
      <c r="J9" s="747"/>
      <c r="K9" s="276" t="s">
        <v>33</v>
      </c>
    </row>
    <row r="10" spans="1:11" ht="15" customHeight="1" thickBot="1">
      <c r="A10" s="60"/>
      <c r="B10" s="113"/>
      <c r="C10" s="60"/>
      <c r="D10" s="60"/>
      <c r="E10" s="60"/>
      <c r="F10" s="60"/>
      <c r="G10" s="60"/>
      <c r="H10" s="60"/>
      <c r="I10" s="60"/>
      <c r="J10" s="60"/>
      <c r="K10" s="60"/>
    </row>
    <row r="11" spans="1:11" ht="23.25" customHeight="1" thickBot="1">
      <c r="A11" s="60"/>
      <c r="B11" s="726" t="s">
        <v>84</v>
      </c>
      <c r="C11" s="727"/>
      <c r="D11" s="727"/>
      <c r="E11" s="727"/>
      <c r="F11" s="727"/>
      <c r="G11" s="727"/>
      <c r="H11" s="727"/>
      <c r="I11" s="727"/>
      <c r="J11" s="727"/>
      <c r="K11" s="728"/>
    </row>
    <row r="12" spans="1:11" ht="28.5" customHeight="1">
      <c r="A12" s="60"/>
      <c r="B12" s="737" t="s">
        <v>190</v>
      </c>
      <c r="C12" s="738"/>
      <c r="D12" s="738"/>
      <c r="E12" s="739"/>
      <c r="F12" s="739"/>
      <c r="G12" s="277" t="s">
        <v>83</v>
      </c>
      <c r="H12" s="120"/>
      <c r="I12" s="120"/>
      <c r="J12" s="120"/>
      <c r="K12" s="179"/>
    </row>
    <row r="13" spans="1:11" ht="20.25" customHeight="1" thickBot="1">
      <c r="A13" s="60"/>
      <c r="B13" s="753" t="s">
        <v>131</v>
      </c>
      <c r="C13" s="754"/>
      <c r="D13" s="754"/>
      <c r="E13" s="754"/>
      <c r="F13" s="754"/>
      <c r="G13" s="754"/>
      <c r="H13" s="754"/>
      <c r="I13" s="754"/>
      <c r="J13" s="754"/>
      <c r="K13" s="755"/>
    </row>
    <row r="14" spans="1:11" ht="15" customHeight="1">
      <c r="A14" s="60"/>
      <c r="B14" s="113"/>
      <c r="C14" s="180"/>
      <c r="D14" s="60"/>
      <c r="E14" s="120"/>
      <c r="F14" s="180"/>
      <c r="G14" s="120"/>
      <c r="H14" s="60"/>
      <c r="I14" s="60"/>
      <c r="J14" s="60"/>
      <c r="K14" s="60"/>
    </row>
    <row r="15" spans="1:11" ht="27.75" customHeight="1">
      <c r="A15" s="60"/>
      <c r="B15" s="900"/>
      <c r="C15" s="900"/>
      <c r="D15" s="900"/>
      <c r="E15" s="900"/>
      <c r="F15" s="900"/>
      <c r="G15" s="120"/>
      <c r="H15" s="120"/>
      <c r="I15" s="120"/>
      <c r="J15" s="120"/>
      <c r="K15" s="60"/>
    </row>
    <row r="16" spans="1:11" s="182" customFormat="1" ht="27.75" customHeight="1">
      <c r="A16" s="200"/>
      <c r="B16" s="116"/>
      <c r="C16" s="116"/>
      <c r="D16" s="116"/>
      <c r="E16" s="116"/>
      <c r="F16" s="116"/>
      <c r="G16" s="116"/>
      <c r="H16" s="116"/>
      <c r="I16" s="116"/>
      <c r="J16" s="116"/>
      <c r="K16" s="116"/>
    </row>
    <row r="17" spans="1:11" ht="27.75" customHeight="1">
      <c r="A17" s="60"/>
      <c r="B17" s="120"/>
      <c r="C17" s="120"/>
      <c r="D17" s="120"/>
      <c r="E17" s="120"/>
      <c r="F17" s="120"/>
      <c r="G17" s="120"/>
      <c r="H17" s="120"/>
      <c r="I17" s="120"/>
      <c r="J17" s="120"/>
      <c r="K17" s="120"/>
    </row>
    <row r="18" spans="1:11" ht="27.75" customHeight="1">
      <c r="A18" s="60"/>
      <c r="B18" s="120"/>
      <c r="C18" s="120"/>
      <c r="D18" s="120"/>
      <c r="E18" s="120"/>
      <c r="F18" s="120"/>
      <c r="G18" s="120"/>
      <c r="H18" s="120"/>
      <c r="I18" s="120"/>
      <c r="J18" s="120"/>
      <c r="K18" s="120"/>
    </row>
    <row r="19" spans="1:11" ht="27.75" customHeight="1">
      <c r="A19" s="60"/>
      <c r="B19" s="120"/>
      <c r="C19" s="120"/>
      <c r="D19" s="120"/>
      <c r="E19" s="120"/>
      <c r="F19" s="120"/>
      <c r="G19" s="120"/>
      <c r="H19" s="120"/>
      <c r="I19" s="120"/>
      <c r="J19" s="120"/>
      <c r="K19" s="120"/>
    </row>
    <row r="20" spans="1:11" ht="27.75" customHeight="1">
      <c r="A20" s="60"/>
      <c r="B20" s="120"/>
      <c r="C20" s="120"/>
      <c r="D20" s="120"/>
      <c r="E20" s="120"/>
      <c r="F20" s="120"/>
      <c r="G20" s="120"/>
      <c r="H20" s="120"/>
      <c r="I20" s="120"/>
      <c r="J20" s="120"/>
      <c r="K20" s="120"/>
    </row>
    <row r="21" spans="1:11" ht="27.75" customHeight="1">
      <c r="A21" s="60"/>
      <c r="B21" s="120"/>
      <c r="C21" s="120"/>
      <c r="D21" s="120"/>
      <c r="E21" s="120"/>
      <c r="F21" s="120"/>
      <c r="G21" s="120"/>
      <c r="H21" s="120"/>
      <c r="I21" s="120"/>
      <c r="J21" s="120"/>
      <c r="K21" s="120"/>
    </row>
    <row r="22" spans="1:11" ht="27.75" customHeight="1">
      <c r="A22" s="60"/>
      <c r="B22" s="120"/>
      <c r="C22" s="120"/>
      <c r="D22" s="120"/>
      <c r="E22" s="120"/>
      <c r="F22" s="120"/>
      <c r="G22" s="120"/>
      <c r="H22" s="120"/>
      <c r="I22" s="120"/>
      <c r="J22" s="120"/>
      <c r="K22" s="120"/>
    </row>
    <row r="23" spans="1:11" ht="27.75" customHeight="1">
      <c r="A23" s="60"/>
      <c r="B23" s="120"/>
      <c r="C23" s="120"/>
      <c r="D23" s="120"/>
      <c r="E23" s="120"/>
      <c r="F23" s="120"/>
      <c r="G23" s="120"/>
      <c r="H23" s="120"/>
      <c r="I23" s="120"/>
      <c r="J23" s="120"/>
      <c r="K23" s="120"/>
    </row>
    <row r="24" spans="1:11" ht="27.75" customHeight="1">
      <c r="A24" s="60"/>
      <c r="B24" s="120"/>
      <c r="C24" s="120"/>
      <c r="D24" s="120"/>
      <c r="E24" s="120"/>
      <c r="F24" s="120"/>
      <c r="G24" s="120"/>
      <c r="H24" s="120"/>
      <c r="I24" s="120"/>
      <c r="J24" s="120"/>
      <c r="K24" s="120"/>
    </row>
    <row r="25" spans="1:11" ht="27.75" customHeight="1">
      <c r="A25" s="60"/>
      <c r="B25" s="201"/>
      <c r="C25" s="120"/>
      <c r="D25" s="120"/>
      <c r="E25" s="120"/>
      <c r="F25" s="120"/>
      <c r="G25" s="201"/>
      <c r="H25" s="120"/>
      <c r="I25" s="120"/>
      <c r="J25" s="120"/>
      <c r="K25" s="120"/>
    </row>
    <row r="26" spans="1:11" ht="27.75" customHeight="1">
      <c r="A26" s="60"/>
      <c r="B26" s="201"/>
      <c r="C26" s="120"/>
      <c r="D26" s="120"/>
      <c r="E26" s="120"/>
      <c r="F26" s="120"/>
      <c r="G26" s="201"/>
      <c r="H26" s="120"/>
      <c r="I26" s="120"/>
      <c r="J26" s="120"/>
      <c r="K26" s="120"/>
    </row>
    <row r="27" spans="1:11" ht="27.75" customHeight="1">
      <c r="A27" s="60"/>
      <c r="B27" s="201"/>
      <c r="C27" s="120"/>
      <c r="D27" s="120"/>
      <c r="E27" s="120"/>
      <c r="F27" s="120"/>
      <c r="G27" s="201"/>
      <c r="H27" s="120"/>
      <c r="I27" s="120"/>
      <c r="J27" s="120"/>
      <c r="K27" s="120"/>
    </row>
    <row r="28" spans="1:11" ht="27.75" customHeight="1">
      <c r="A28" s="60"/>
      <c r="B28" s="201"/>
      <c r="C28" s="120"/>
      <c r="D28" s="120"/>
      <c r="E28" s="120"/>
      <c r="F28" s="120"/>
      <c r="G28" s="201"/>
      <c r="H28" s="120"/>
      <c r="I28" s="120"/>
      <c r="J28" s="120"/>
      <c r="K28" s="120"/>
    </row>
    <row r="29" spans="1:11" ht="27.75" customHeight="1">
      <c r="A29" s="60"/>
      <c r="B29" s="120"/>
      <c r="C29" s="120"/>
      <c r="D29" s="120"/>
      <c r="E29" s="120"/>
      <c r="F29" s="120"/>
      <c r="G29" s="120"/>
      <c r="H29" s="120"/>
      <c r="I29" s="120"/>
      <c r="J29" s="120"/>
      <c r="K29" s="120"/>
    </row>
    <row r="30" spans="1:11" s="184" customFormat="1" ht="27.75" customHeight="1">
      <c r="A30" s="180"/>
      <c r="B30" s="901"/>
      <c r="C30" s="901"/>
      <c r="D30" s="901"/>
      <c r="E30" s="901"/>
      <c r="F30" s="180"/>
      <c r="G30" s="180"/>
      <c r="H30" s="180"/>
      <c r="I30" s="180"/>
      <c r="J30" s="202"/>
      <c r="K30" s="180"/>
    </row>
    <row r="31" spans="1:11" ht="27.75" customHeight="1">
      <c r="A31" s="60"/>
      <c r="B31" s="120"/>
      <c r="C31" s="120"/>
      <c r="D31" s="120"/>
      <c r="E31" s="120"/>
      <c r="F31" s="120"/>
      <c r="G31" s="120"/>
      <c r="H31" s="120"/>
      <c r="I31" s="120"/>
      <c r="J31" s="120"/>
      <c r="K31" s="60"/>
    </row>
    <row r="32" spans="1:11" ht="27.75" customHeight="1">
      <c r="A32" s="60"/>
      <c r="B32" s="902"/>
      <c r="C32" s="902"/>
      <c r="D32" s="903"/>
      <c r="E32" s="903"/>
      <c r="F32" s="903"/>
      <c r="G32" s="118"/>
      <c r="H32" s="901"/>
      <c r="I32" s="901"/>
      <c r="J32" s="901"/>
      <c r="K32" s="60"/>
    </row>
    <row r="33" spans="1:11" ht="27.75" customHeight="1">
      <c r="A33" s="60"/>
      <c r="B33" s="902"/>
      <c r="C33" s="902"/>
      <c r="D33" s="903"/>
      <c r="E33" s="903"/>
      <c r="F33" s="903"/>
      <c r="G33" s="118"/>
      <c r="H33" s="904"/>
      <c r="I33" s="904"/>
      <c r="J33" s="904"/>
      <c r="K33" s="60"/>
    </row>
    <row r="34" spans="1:11" ht="27.75" customHeight="1">
      <c r="A34" s="60"/>
      <c r="B34" s="902"/>
      <c r="C34" s="902"/>
      <c r="D34" s="903"/>
      <c r="E34" s="903"/>
      <c r="F34" s="903"/>
      <c r="G34" s="118"/>
      <c r="H34" s="901"/>
      <c r="I34" s="901"/>
      <c r="J34" s="901"/>
      <c r="K34" s="60"/>
    </row>
    <row r="35" spans="1:11" ht="28.5" customHeight="1" thickBot="1">
      <c r="A35" s="60"/>
      <c r="B35" s="116"/>
      <c r="C35" s="116"/>
      <c r="D35" s="117"/>
      <c r="E35" s="117"/>
      <c r="F35" s="117"/>
      <c r="G35" s="118"/>
      <c r="H35" s="124"/>
      <c r="I35" s="124"/>
      <c r="J35" s="124"/>
      <c r="K35" s="120"/>
    </row>
    <row r="36" spans="2:11" ht="21" customHeight="1" thickBot="1">
      <c r="B36" s="912" t="s">
        <v>26</v>
      </c>
      <c r="C36" s="913"/>
      <c r="D36" s="913"/>
      <c r="E36" s="913"/>
      <c r="F36" s="913"/>
      <c r="G36" s="913"/>
      <c r="H36" s="913"/>
      <c r="I36" s="913"/>
      <c r="J36" s="913"/>
      <c r="K36" s="914"/>
    </row>
    <row r="37" spans="2:11" ht="28.5" customHeight="1">
      <c r="B37" s="789" t="s">
        <v>29</v>
      </c>
      <c r="C37" s="915"/>
      <c r="D37" s="916"/>
      <c r="E37" s="811"/>
      <c r="F37" s="812"/>
      <c r="G37" s="262" t="s">
        <v>30</v>
      </c>
      <c r="H37" s="917"/>
      <c r="I37" s="739"/>
      <c r="J37" s="739"/>
      <c r="K37" s="918"/>
    </row>
    <row r="38" spans="2:11" ht="28.5" customHeight="1" thickBot="1">
      <c r="B38" s="779" t="s">
        <v>25</v>
      </c>
      <c r="C38" s="905"/>
      <c r="D38" s="906"/>
      <c r="E38" s="907"/>
      <c r="F38" s="908"/>
      <c r="G38" s="132" t="s">
        <v>70</v>
      </c>
      <c r="H38" s="909"/>
      <c r="I38" s="910"/>
      <c r="J38" s="910"/>
      <c r="K38" s="911"/>
    </row>
    <row r="39" s="190" customFormat="1" ht="12" customHeight="1">
      <c r="C39" s="184"/>
    </row>
    <row r="40" spans="3:7" s="190" customFormat="1" ht="5.25" customHeight="1">
      <c r="C40" s="184"/>
      <c r="E40" s="195"/>
      <c r="F40" s="195"/>
      <c r="G40" s="195"/>
    </row>
  </sheetData>
  <sheetProtection/>
  <mergeCells count="29">
    <mergeCell ref="B38:C38"/>
    <mergeCell ref="D38:F38"/>
    <mergeCell ref="H38:K38"/>
    <mergeCell ref="B34:C34"/>
    <mergeCell ref="D34:F34"/>
    <mergeCell ref="H34:J34"/>
    <mergeCell ref="B36:K36"/>
    <mergeCell ref="B37:C37"/>
    <mergeCell ref="D37:F37"/>
    <mergeCell ref="H37:K37"/>
    <mergeCell ref="B30:E30"/>
    <mergeCell ref="B32:C32"/>
    <mergeCell ref="D32:F32"/>
    <mergeCell ref="H32:J32"/>
    <mergeCell ref="B33:C33"/>
    <mergeCell ref="D33:F33"/>
    <mergeCell ref="H33:J33"/>
    <mergeCell ref="B11:K11"/>
    <mergeCell ref="B12:D12"/>
    <mergeCell ref="E12:F12"/>
    <mergeCell ref="B13:K13"/>
    <mergeCell ref="B15:F15"/>
    <mergeCell ref="B2:K2"/>
    <mergeCell ref="C6:E6"/>
    <mergeCell ref="G6:K6"/>
    <mergeCell ref="B9:D9"/>
    <mergeCell ref="E9:F9"/>
    <mergeCell ref="I9:J9"/>
    <mergeCell ref="B8:K8"/>
  </mergeCells>
  <printOptions/>
  <pageMargins left="0.7086614173228347" right="0.7086614173228347" top="0.7480314960629921" bottom="0.7480314960629921" header="0.31496062992125984" footer="0.31496062992125984"/>
  <pageSetup horizontalDpi="600" verticalDpi="600" orientation="portrait" paperSize="9" scale="67" r:id="rId2"/>
  <headerFooter>
    <oddFooter>&amp;C&amp;P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2015-04-10T09:43:13Z</dcterms:modified>
  <cp:category/>
  <cp:version/>
  <cp:contentType/>
  <cp:contentStatus/>
</cp:coreProperties>
</file>