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59D46DCC-5DAD-40A8-9EBE-8542D314404F}" xr6:coauthVersionLast="45" xr6:coauthVersionMax="45" xr10:uidLastSave="{00000000-0000-0000-0000-000000000000}"/>
  <bookViews>
    <workbookView xWindow="1770" yWindow="1065" windowWidth="26625" windowHeight="14055" tabRatio="738" xr2:uid="{00000000-000D-0000-FFFF-FFFF00000000}"/>
  </bookViews>
  <sheets>
    <sheet name="事業経費内訳記入例" sheetId="16" r:id="rId1"/>
    <sheet name="事業経費内訳（詳細）記入例" sheetId="18" r:id="rId2"/>
    <sheet name="事業経費内訳" sheetId="19" r:id="rId3"/>
    <sheet name="事業経費内訳（詳細）" sheetId="20" r:id="rId4"/>
  </sheets>
  <definedNames>
    <definedName name="_xlnm.Print_Area" localSheetId="3">'事業経費内訳（詳細）'!$A$1:$O$64</definedName>
    <definedName name="_xlnm.Print_Area" localSheetId="1">'事業経費内訳（詳細）記入例'!$A$1:$O$64</definedName>
    <definedName name="_xlnm.Print_Titles" localSheetId="3">'事業経費内訳（詳細）'!$3:$6</definedName>
    <definedName name="_xlnm.Print_Titles" localSheetId="1">'事業経費内訳（詳細）記入例'!$3:$6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16" l="1"/>
  <c r="C64" i="20" l="1"/>
  <c r="C63" i="20"/>
  <c r="N61" i="20"/>
  <c r="C59" i="20" s="1"/>
  <c r="F31" i="19" s="1"/>
  <c r="N57" i="20"/>
  <c r="C55" i="20" s="1"/>
  <c r="F30" i="19" s="1"/>
  <c r="N53" i="20"/>
  <c r="C52" i="20" s="1"/>
  <c r="F29" i="19" s="1"/>
  <c r="N50" i="20"/>
  <c r="C48" i="20" s="1"/>
  <c r="F28" i="19" s="1"/>
  <c r="N46" i="20"/>
  <c r="C44" i="20" s="1"/>
  <c r="F27" i="19" s="1"/>
  <c r="N42" i="20"/>
  <c r="C39" i="20" s="1"/>
  <c r="F26" i="19" s="1"/>
  <c r="N37" i="20"/>
  <c r="C35" i="20" s="1"/>
  <c r="F25" i="19" s="1"/>
  <c r="N34" i="20"/>
  <c r="C32" i="20" s="1"/>
  <c r="F24" i="19" s="1"/>
  <c r="N30" i="20"/>
  <c r="C28" i="20" s="1"/>
  <c r="F23" i="19" s="1"/>
  <c r="N26" i="20"/>
  <c r="C24" i="20" s="1"/>
  <c r="F22" i="19" s="1"/>
  <c r="N22" i="20"/>
  <c r="C19" i="20" s="1"/>
  <c r="F21" i="19" s="1"/>
  <c r="N17" i="20"/>
  <c r="C15" i="20" s="1"/>
  <c r="N12" i="20"/>
  <c r="C12" i="20" s="1"/>
  <c r="G41" i="19"/>
  <c r="F13" i="19" s="1"/>
  <c r="E37" i="19"/>
  <c r="C63" i="18"/>
  <c r="F19" i="19" l="1"/>
  <c r="F20" i="19"/>
  <c r="N37" i="18"/>
  <c r="N17" i="18"/>
  <c r="N22" i="18"/>
  <c r="N53" i="18"/>
  <c r="C52" i="18" s="1"/>
  <c r="F29" i="16" s="1"/>
  <c r="F33" i="19" l="1"/>
  <c r="F32" i="19"/>
  <c r="N7" i="18"/>
  <c r="N12" i="18" s="1"/>
  <c r="C12" i="18" s="1"/>
  <c r="F19" i="16" s="1"/>
  <c r="N8" i="18"/>
  <c r="N9" i="18"/>
  <c r="N10" i="18"/>
  <c r="N11" i="18"/>
  <c r="N15" i="18"/>
  <c r="N16" i="18"/>
  <c r="N19" i="18"/>
  <c r="N21" i="18"/>
  <c r="N24" i="18"/>
  <c r="N26" i="18" s="1"/>
  <c r="C24" i="18" s="1"/>
  <c r="F22" i="16" s="1"/>
  <c r="N28" i="18"/>
  <c r="N29" i="18"/>
  <c r="N32" i="18"/>
  <c r="N33" i="18"/>
  <c r="N35" i="18"/>
  <c r="N36" i="18"/>
  <c r="N39" i="18"/>
  <c r="N41" i="18"/>
  <c r="N44" i="18"/>
  <c r="N45" i="18"/>
  <c r="N48" i="18"/>
  <c r="N49" i="18"/>
  <c r="N56" i="18"/>
  <c r="N57" i="18" s="1"/>
  <c r="C55" i="18" s="1"/>
  <c r="F30" i="16" s="1"/>
  <c r="N59" i="18"/>
  <c r="N60" i="18"/>
  <c r="E37" i="16"/>
  <c r="G41" i="16"/>
  <c r="F15" i="19" l="1"/>
  <c r="C37" i="19"/>
  <c r="G37" i="19" s="1"/>
  <c r="N42" i="18"/>
  <c r="N34" i="18"/>
  <c r="N46" i="18"/>
  <c r="C44" i="18" s="1"/>
  <c r="F27" i="16" s="1"/>
  <c r="C35" i="18"/>
  <c r="F25" i="16" s="1"/>
  <c r="N61" i="18"/>
  <c r="C59" i="18" s="1"/>
  <c r="F31" i="16" s="1"/>
  <c r="C32" i="18"/>
  <c r="F24" i="16" s="1"/>
  <c r="C19" i="18"/>
  <c r="F21" i="16" s="1"/>
  <c r="N50" i="18"/>
  <c r="C48" i="18" s="1"/>
  <c r="F28" i="16" s="1"/>
  <c r="C39" i="18"/>
  <c r="N30" i="18"/>
  <c r="C28" i="18" s="1"/>
  <c r="F23" i="16" s="1"/>
  <c r="C15" i="18"/>
  <c r="F26" i="16" l="1"/>
  <c r="C64" i="18"/>
  <c r="F20" i="16"/>
  <c r="F33" i="16" l="1"/>
  <c r="F32" i="16"/>
  <c r="F13" i="16"/>
  <c r="F12" i="16" l="1"/>
  <c r="F15" i="16" s="1"/>
  <c r="C37" i="16"/>
  <c r="G37" i="16" s="1"/>
</calcChain>
</file>

<file path=xl/sharedStrings.xml><?xml version="1.0" encoding="utf-8"?>
<sst xmlns="http://schemas.openxmlformats.org/spreadsheetml/2006/main" count="349" uniqueCount="135">
  <si>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3"/>
  </si>
  <si>
    <t>区分</t>
    <rPh sb="0" eb="2">
      <t>クブン</t>
    </rPh>
    <phoneticPr fontId="3"/>
  </si>
  <si>
    <t>金額</t>
    <rPh sb="0" eb="2">
      <t>キンガク</t>
    </rPh>
    <phoneticPr fontId="3"/>
  </si>
  <si>
    <t>備考</t>
    <rPh sb="0" eb="2">
      <t>ビコウ</t>
    </rPh>
    <phoneticPr fontId="3"/>
  </si>
  <si>
    <t>（予定を含む）</t>
    <rPh sb="1" eb="3">
      <t>ヨテイ</t>
    </rPh>
    <rPh sb="4" eb="5">
      <t>フク</t>
    </rPh>
    <phoneticPr fontId="3"/>
  </si>
  <si>
    <t>収入の部</t>
    <rPh sb="0" eb="2">
      <t>シュウニュウ</t>
    </rPh>
    <rPh sb="3" eb="4">
      <t>ブ</t>
    </rPh>
    <phoneticPr fontId="3"/>
  </si>
  <si>
    <t>自己負担金（B）</t>
    <rPh sb="0" eb="2">
      <t>ジコ</t>
    </rPh>
    <rPh sb="2" eb="4">
      <t>フタン</t>
    </rPh>
    <rPh sb="4" eb="5">
      <t>キン</t>
    </rPh>
    <phoneticPr fontId="3"/>
  </si>
  <si>
    <t>本事業による補助金の</t>
    <rPh sb="0" eb="1">
      <t>ホン</t>
    </rPh>
    <rPh sb="1" eb="3">
      <t>ジギョウ</t>
    </rPh>
    <rPh sb="6" eb="9">
      <t>ホジョキン</t>
    </rPh>
    <phoneticPr fontId="3"/>
  </si>
  <si>
    <t>交付要望額（C)</t>
    <rPh sb="0" eb="2">
      <t>コウフ</t>
    </rPh>
    <rPh sb="2" eb="4">
      <t>ヨウボウ</t>
    </rPh>
    <rPh sb="4" eb="5">
      <t>ガク</t>
    </rPh>
    <phoneticPr fontId="3"/>
  </si>
  <si>
    <t>支出の部</t>
    <rPh sb="0" eb="2">
      <t>シシュツ</t>
    </rPh>
    <rPh sb="3" eb="4">
      <t>ブ</t>
    </rPh>
    <phoneticPr fontId="3"/>
  </si>
  <si>
    <t>科目</t>
    <rPh sb="0" eb="2">
      <t>カモク</t>
    </rPh>
    <phoneticPr fontId="3"/>
  </si>
  <si>
    <t>事業経費</t>
    <rPh sb="0" eb="2">
      <t>ジギョウ</t>
    </rPh>
    <rPh sb="2" eb="4">
      <t>ケイヒ</t>
    </rPh>
    <phoneticPr fontId="3"/>
  </si>
  <si>
    <t>交付額の算定方法</t>
    <rPh sb="0" eb="2">
      <t>コウフ</t>
    </rPh>
    <rPh sb="2" eb="3">
      <t>ガク</t>
    </rPh>
    <rPh sb="4" eb="6">
      <t>サンテイ</t>
    </rPh>
    <rPh sb="6" eb="8">
      <t>ホウホウ</t>
    </rPh>
    <phoneticPr fontId="3"/>
  </si>
  <si>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3"/>
  </si>
  <si>
    <t>【別紙２】</t>
    <rPh sb="1" eb="3">
      <t>ベッシ</t>
    </rPh>
    <phoneticPr fontId="2"/>
  </si>
  <si>
    <t>備考</t>
    <rPh sb="0" eb="2">
      <t>ビコウ</t>
    </rPh>
    <phoneticPr fontId="2"/>
  </si>
  <si>
    <t>本事業以外の</t>
    <rPh sb="0" eb="1">
      <t>ホン</t>
    </rPh>
    <rPh sb="1" eb="3">
      <t>ジギョウ</t>
    </rPh>
    <rPh sb="3" eb="5">
      <t>イガイ</t>
    </rPh>
    <phoneticPr fontId="3"/>
  </si>
  <si>
    <t>寄付金その他収入（A)</t>
    <rPh sb="0" eb="3">
      <t>キフキン</t>
    </rPh>
    <rPh sb="5" eb="6">
      <t>タ</t>
    </rPh>
    <rPh sb="6" eb="8">
      <t>シュウニュウ</t>
    </rPh>
    <phoneticPr fontId="3"/>
  </si>
  <si>
    <t>＊算出方法は、交付要望額計算欄を参照</t>
    <rPh sb="1" eb="3">
      <t>サンシュツ</t>
    </rPh>
    <rPh sb="3" eb="5">
      <t>ホウホウ</t>
    </rPh>
    <rPh sb="7" eb="9">
      <t>コウフ</t>
    </rPh>
    <rPh sb="9" eb="11">
      <t>ヨウボウ</t>
    </rPh>
    <rPh sb="11" eb="12">
      <t>ガク</t>
    </rPh>
    <rPh sb="12" eb="14">
      <t>ケイサン</t>
    </rPh>
    <rPh sb="14" eb="15">
      <t>ラン</t>
    </rPh>
    <rPh sb="16" eb="18">
      <t>サンショウ</t>
    </rPh>
    <phoneticPr fontId="2"/>
  </si>
  <si>
    <t>交付要望額（C)</t>
    <rPh sb="0" eb="2">
      <t>コウフ</t>
    </rPh>
    <rPh sb="2" eb="4">
      <t>ヨウボウ</t>
    </rPh>
    <rPh sb="4" eb="5">
      <t>ガク</t>
    </rPh>
    <phoneticPr fontId="2"/>
  </si>
  <si>
    <t>収入合計（D)</t>
    <rPh sb="0" eb="2">
      <t>シュウニュウ</t>
    </rPh>
    <rPh sb="2" eb="4">
      <t>ゴウケイ</t>
    </rPh>
    <phoneticPr fontId="3"/>
  </si>
  <si>
    <t>事業費合計（E)と一致する</t>
    <rPh sb="9" eb="11">
      <t>イッチ</t>
    </rPh>
    <phoneticPr fontId="2"/>
  </si>
  <si>
    <t>金額</t>
    <rPh sb="0" eb="1">
      <t>キンガク</t>
    </rPh>
    <phoneticPr fontId="3"/>
  </si>
  <si>
    <t>計</t>
    <rPh sb="0" eb="1">
      <t>ケイ</t>
    </rPh>
    <phoneticPr fontId="2"/>
  </si>
  <si>
    <t>（E）事業費合計</t>
    <rPh sb="3" eb="6">
      <t>ジギョウヒ</t>
    </rPh>
    <rPh sb="6" eb="8">
      <t>ゴウケイ</t>
    </rPh>
    <phoneticPr fontId="2"/>
  </si>
  <si>
    <t>交付要望額計算欄</t>
  </si>
  <si>
    <t>事業費合計（E)</t>
    <rPh sb="0" eb="3">
      <t>ジギョウヒ</t>
    </rPh>
    <rPh sb="3" eb="5">
      <t>ゴウケイ</t>
    </rPh>
    <phoneticPr fontId="2"/>
  </si>
  <si>
    <t>寄付金その他の収入（A)</t>
    <rPh sb="0" eb="3">
      <t>キフキン</t>
    </rPh>
    <rPh sb="5" eb="6">
      <t>タ</t>
    </rPh>
    <rPh sb="7" eb="9">
      <t>シュウニュウ</t>
    </rPh>
    <phoneticPr fontId="2"/>
  </si>
  <si>
    <t>差引額(F)</t>
    <rPh sb="0" eb="2">
      <t>サシヒキ</t>
    </rPh>
    <rPh sb="2" eb="3">
      <t>ガク</t>
    </rPh>
    <phoneticPr fontId="2"/>
  </si>
  <si>
    <t>=(E)－(A）</t>
    <phoneticPr fontId="2"/>
  </si>
  <si>
    <t>⇒</t>
    <phoneticPr fontId="2"/>
  </si>
  <si>
    <t>人件費</t>
    <phoneticPr fontId="2"/>
  </si>
  <si>
    <t>業務費</t>
    <phoneticPr fontId="2"/>
  </si>
  <si>
    <t>諸謝金</t>
    <phoneticPr fontId="2"/>
  </si>
  <si>
    <t>旅費</t>
    <phoneticPr fontId="2"/>
  </si>
  <si>
    <t>備品費</t>
    <phoneticPr fontId="2"/>
  </si>
  <si>
    <t>消耗品費</t>
    <phoneticPr fontId="2"/>
  </si>
  <si>
    <t>印刷製本費</t>
    <phoneticPr fontId="2"/>
  </si>
  <si>
    <t>通信運搬費</t>
    <phoneticPr fontId="2"/>
  </si>
  <si>
    <t>借料及び損料</t>
    <phoneticPr fontId="2"/>
  </si>
  <si>
    <t>会議費</t>
    <phoneticPr fontId="2"/>
  </si>
  <si>
    <t>賃金</t>
    <phoneticPr fontId="2"/>
  </si>
  <si>
    <t>資材購入費</t>
    <rPh sb="4" eb="5">
      <t>ヒ</t>
    </rPh>
    <phoneticPr fontId="2"/>
  </si>
  <si>
    <t>雑役務費</t>
    <rPh sb="3" eb="4">
      <t>ヒ</t>
    </rPh>
    <phoneticPr fontId="2"/>
  </si>
  <si>
    <t>社会保険費</t>
    <rPh sb="4" eb="5">
      <t>ヒ</t>
    </rPh>
    <phoneticPr fontId="2"/>
  </si>
  <si>
    <t>２分の１を乗じる</t>
    <rPh sb="1" eb="2">
      <t>ブン</t>
    </rPh>
    <rPh sb="5" eb="6">
      <t>ジョウ</t>
    </rPh>
    <phoneticPr fontId="2"/>
  </si>
  <si>
    <t>　　ただし、算出された額に１,０００円未満の端数が生じた場合にはこれを切り捨てるものとする。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rPh sb="35" eb="36">
      <t>キ</t>
    </rPh>
    <rPh sb="37" eb="38">
      <t>ス</t>
    </rPh>
    <phoneticPr fontId="3"/>
  </si>
  <si>
    <t>イ　アにより算出された額と間接補助対象経費とを比較して少ない方の額に２分の１を乗して得た額を交付額とする。</t>
    <rPh sb="6" eb="8">
      <t>サンシュツ</t>
    </rPh>
    <rPh sb="11" eb="12">
      <t>ガク</t>
    </rPh>
    <rPh sb="13" eb="15">
      <t>カンセツ</t>
    </rPh>
    <rPh sb="15" eb="17">
      <t>ホジョ</t>
    </rPh>
    <rPh sb="17" eb="19">
      <t>タイショウ</t>
    </rPh>
    <rPh sb="19" eb="21">
      <t>ケイヒ</t>
    </rPh>
    <rPh sb="23" eb="25">
      <t>ヒカク</t>
    </rPh>
    <rPh sb="27" eb="28">
      <t>スク</t>
    </rPh>
    <rPh sb="30" eb="31">
      <t>ホウ</t>
    </rPh>
    <rPh sb="32" eb="33">
      <t>ガク</t>
    </rPh>
    <rPh sb="35" eb="36">
      <t>ブン</t>
    </rPh>
    <rPh sb="39" eb="40">
      <t>ジョウ</t>
    </rPh>
    <rPh sb="42" eb="43">
      <t>エ</t>
    </rPh>
    <phoneticPr fontId="3"/>
  </si>
  <si>
    <t>基準額（採択通知）</t>
    <rPh sb="0" eb="2">
      <t>キジュン</t>
    </rPh>
    <rPh sb="2" eb="3">
      <t>ガク</t>
    </rPh>
    <rPh sb="4" eb="6">
      <t>サイタク</t>
    </rPh>
    <rPh sb="6" eb="8">
      <t>ツウチ</t>
    </rPh>
    <phoneticPr fontId="2"/>
  </si>
  <si>
    <r>
      <rPr>
        <sz val="12"/>
        <color theme="1"/>
        <rFont val="ＭＳ 明朝"/>
        <family val="1"/>
        <charset val="128"/>
      </rPr>
      <t>機構が必要と認めた額</t>
    </r>
    <r>
      <rPr>
        <sz val="14"/>
        <color theme="1"/>
        <rFont val="ＭＳ 明朝"/>
        <family val="1"/>
        <charset val="128"/>
      </rPr>
      <t>（G)</t>
    </r>
    <phoneticPr fontId="2"/>
  </si>
  <si>
    <t>（E）と（F）と（G）を比較して少ない方</t>
    <rPh sb="12" eb="14">
      <t>ヒカク</t>
    </rPh>
    <rPh sb="16" eb="17">
      <t>スク</t>
    </rPh>
    <rPh sb="19" eb="20">
      <t>ホウ</t>
    </rPh>
    <phoneticPr fontId="2"/>
  </si>
  <si>
    <t>　</t>
    <phoneticPr fontId="3"/>
  </si>
  <si>
    <t>業務費計</t>
    <rPh sb="0" eb="3">
      <t>ギョウムヒ</t>
    </rPh>
    <rPh sb="3" eb="4">
      <t>ケイ</t>
    </rPh>
    <phoneticPr fontId="3"/>
  </si>
  <si>
    <t>小　　計</t>
    <rPh sb="0" eb="4">
      <t>ショウケイ</t>
    </rPh>
    <phoneticPr fontId="3"/>
  </si>
  <si>
    <t>（見積書を添付）</t>
    <rPh sb="1" eb="4">
      <t>ミツモリショ</t>
    </rPh>
    <rPh sb="5" eb="7">
      <t>テンプ</t>
    </rPh>
    <phoneticPr fontId="3"/>
  </si>
  <si>
    <t>＝</t>
    <phoneticPr fontId="3"/>
  </si>
  <si>
    <t>個</t>
    <rPh sb="0" eb="1">
      <t>コ</t>
    </rPh>
    <phoneticPr fontId="3"/>
  </si>
  <si>
    <t>×</t>
    <phoneticPr fontId="3"/>
  </si>
  <si>
    <t>＠</t>
    <phoneticPr fontId="3"/>
  </si>
  <si>
    <t>部品</t>
    <rPh sb="0" eb="2">
      <t>ブヒン</t>
    </rPh>
    <phoneticPr fontId="3"/>
  </si>
  <si>
    <t>部材費</t>
    <rPh sb="0" eb="2">
      <t>ブザイ</t>
    </rPh>
    <rPh sb="2" eb="3">
      <t>ヒ</t>
    </rPh>
    <phoneticPr fontId="3"/>
  </si>
  <si>
    <t>資材購入</t>
    <rPh sb="0" eb="2">
      <t>シザイ</t>
    </rPh>
    <rPh sb="2" eb="4">
      <t>コウニュウ</t>
    </rPh>
    <phoneticPr fontId="3"/>
  </si>
  <si>
    <t>件</t>
    <rPh sb="0" eb="1">
      <t>ケン</t>
    </rPh>
    <phoneticPr fontId="3"/>
  </si>
  <si>
    <t>アンケート入力</t>
    <rPh sb="5" eb="7">
      <t>ニュウリョク</t>
    </rPh>
    <phoneticPr fontId="3"/>
  </si>
  <si>
    <t>コンサルティング委託費</t>
    <rPh sb="8" eb="10">
      <t>イタク</t>
    </rPh>
    <rPh sb="10" eb="11">
      <t>ヒ</t>
    </rPh>
    <phoneticPr fontId="3"/>
  </si>
  <si>
    <t>雑役務費</t>
    <rPh sb="0" eb="1">
      <t>ザツ</t>
    </rPh>
    <rPh sb="1" eb="3">
      <t>エキム</t>
    </rPh>
    <rPh sb="3" eb="4">
      <t>ヒ</t>
    </rPh>
    <phoneticPr fontId="3"/>
  </si>
  <si>
    <t>（単価算出根拠がわかるものを添付）</t>
  </si>
  <si>
    <t>日</t>
    <rPh sb="0" eb="1">
      <t>ニチ</t>
    </rPh>
    <phoneticPr fontId="3"/>
  </si>
  <si>
    <t>臨時事務員</t>
    <rPh sb="0" eb="2">
      <t>リンジ</t>
    </rPh>
    <rPh sb="2" eb="5">
      <t>ジムイン</t>
    </rPh>
    <phoneticPr fontId="3"/>
  </si>
  <si>
    <t>時間</t>
    <rPh sb="0" eb="2">
      <t>ジカン</t>
    </rPh>
    <phoneticPr fontId="3"/>
  </si>
  <si>
    <t>臨時アルバイト</t>
    <rPh sb="0" eb="2">
      <t>リンジ</t>
    </rPh>
    <phoneticPr fontId="3"/>
  </si>
  <si>
    <t>賃金</t>
    <rPh sb="0" eb="2">
      <t>チンギン</t>
    </rPh>
    <phoneticPr fontId="3"/>
  </si>
  <si>
    <t>人</t>
    <rPh sb="0" eb="1">
      <t>ニン</t>
    </rPh>
    <phoneticPr fontId="3"/>
  </si>
  <si>
    <t>昼食弁当代</t>
    <rPh sb="0" eb="2">
      <t>チュウショク</t>
    </rPh>
    <rPh sb="2" eb="4">
      <t>ベントウ</t>
    </rPh>
    <rPh sb="4" eb="5">
      <t>ダイ</t>
    </rPh>
    <phoneticPr fontId="3"/>
  </si>
  <si>
    <t>飲み物代</t>
    <rPh sb="0" eb="1">
      <t>ノ</t>
    </rPh>
    <rPh sb="2" eb="3">
      <t>モノ</t>
    </rPh>
    <rPh sb="3" eb="4">
      <t>ダイ</t>
    </rPh>
    <phoneticPr fontId="3"/>
  </si>
  <si>
    <t>会議費</t>
    <rPh sb="0" eb="3">
      <t>カイギヒ</t>
    </rPh>
    <phoneticPr fontId="3"/>
  </si>
  <si>
    <t>（令和2年9月10日～令和2年9月11日）</t>
    <rPh sb="1" eb="3">
      <t>レイワ</t>
    </rPh>
    <rPh sb="4" eb="5">
      <t>ネン</t>
    </rPh>
    <rPh sb="6" eb="7">
      <t>ガツ</t>
    </rPh>
    <rPh sb="9" eb="10">
      <t>ニチ</t>
    </rPh>
    <rPh sb="11" eb="13">
      <t>レイワ</t>
    </rPh>
    <rPh sb="14" eb="15">
      <t>ネン</t>
    </rPh>
    <rPh sb="16" eb="17">
      <t>ガツ</t>
    </rPh>
    <phoneticPr fontId="3"/>
  </si>
  <si>
    <t>（単価がわかるもの添付）</t>
    <rPh sb="1" eb="3">
      <t>タンカ</t>
    </rPh>
    <rPh sb="9" eb="11">
      <t>テンプ</t>
    </rPh>
    <phoneticPr fontId="3"/>
  </si>
  <si>
    <t>機材借上</t>
    <rPh sb="0" eb="2">
      <t>キザイ</t>
    </rPh>
    <rPh sb="2" eb="3">
      <t>カ</t>
    </rPh>
    <rPh sb="3" eb="4">
      <t>ア</t>
    </rPh>
    <phoneticPr fontId="3"/>
  </si>
  <si>
    <t>会場借料</t>
    <rPh sb="0" eb="2">
      <t>カイジョウ</t>
    </rPh>
    <rPh sb="2" eb="4">
      <t>シャクリョウ</t>
    </rPh>
    <phoneticPr fontId="3"/>
  </si>
  <si>
    <t>借料及び損料</t>
    <rPh sb="0" eb="2">
      <t>シャクリョウ</t>
    </rPh>
    <rPh sb="2" eb="3">
      <t>オヨ</t>
    </rPh>
    <rPh sb="4" eb="6">
      <t>ソンリョウ</t>
    </rPh>
    <phoneticPr fontId="3"/>
  </si>
  <si>
    <t>宅配送料</t>
    <rPh sb="0" eb="2">
      <t>タクハイ</t>
    </rPh>
    <rPh sb="2" eb="4">
      <t>ソウリョウ</t>
    </rPh>
    <rPh sb="3" eb="4">
      <t>リョウ</t>
    </rPh>
    <phoneticPr fontId="3"/>
  </si>
  <si>
    <t>郵送料</t>
    <rPh sb="0" eb="2">
      <t>ユウソウ</t>
    </rPh>
    <rPh sb="2" eb="3">
      <t>リョウ</t>
    </rPh>
    <phoneticPr fontId="3"/>
  </si>
  <si>
    <t>通信運搬費</t>
    <rPh sb="0" eb="2">
      <t>ツウシン</t>
    </rPh>
    <rPh sb="2" eb="5">
      <t>ウンパンヒ</t>
    </rPh>
    <phoneticPr fontId="3"/>
  </si>
  <si>
    <t>冊</t>
    <rPh sb="0" eb="1">
      <t>サツ</t>
    </rPh>
    <phoneticPr fontId="3"/>
  </si>
  <si>
    <t>パンフレット</t>
    <phoneticPr fontId="3"/>
  </si>
  <si>
    <t>枚</t>
    <rPh sb="0" eb="1">
      <t>マイ</t>
    </rPh>
    <phoneticPr fontId="3"/>
  </si>
  <si>
    <t>ポスター</t>
    <phoneticPr fontId="3"/>
  </si>
  <si>
    <t>印刷製本費</t>
    <rPh sb="0" eb="2">
      <t>インサツ</t>
    </rPh>
    <rPh sb="2" eb="4">
      <t>セイホン</t>
    </rPh>
    <rPh sb="4" eb="5">
      <t>ヒ</t>
    </rPh>
    <phoneticPr fontId="3"/>
  </si>
  <si>
    <t>文房具</t>
    <rPh sb="0" eb="3">
      <t>ブンボウグ</t>
    </rPh>
    <phoneticPr fontId="3"/>
  </si>
  <si>
    <t>箱</t>
    <rPh sb="0" eb="1">
      <t>ハコ</t>
    </rPh>
    <phoneticPr fontId="3"/>
  </si>
  <si>
    <t>コピー用紙</t>
    <rPh sb="3" eb="5">
      <t>ヨウシ</t>
    </rPh>
    <phoneticPr fontId="3"/>
  </si>
  <si>
    <t>消耗品費</t>
    <rPh sb="0" eb="3">
      <t>ショウモウヒン</t>
    </rPh>
    <rPh sb="3" eb="4">
      <t>ヒ</t>
    </rPh>
    <phoneticPr fontId="3"/>
  </si>
  <si>
    <t>（単価がわかるもの及びレンタルなど借りることができないことがわかるものを添付）</t>
    <rPh sb="1" eb="3">
      <t>タンカ</t>
    </rPh>
    <rPh sb="9" eb="10">
      <t>オヨ</t>
    </rPh>
    <rPh sb="17" eb="18">
      <t>カ</t>
    </rPh>
    <rPh sb="36" eb="38">
      <t>テンプ</t>
    </rPh>
    <phoneticPr fontId="3"/>
  </si>
  <si>
    <t>台</t>
    <rPh sb="0" eb="1">
      <t>ダイ</t>
    </rPh>
    <phoneticPr fontId="3"/>
  </si>
  <si>
    <t>○○機材</t>
    <rPh sb="2" eb="4">
      <t>キザイ</t>
    </rPh>
    <phoneticPr fontId="3"/>
  </si>
  <si>
    <t>備品費</t>
    <rPh sb="0" eb="3">
      <t>ビヒンヒ</t>
    </rPh>
    <phoneticPr fontId="3"/>
  </si>
  <si>
    <t>（○○から○○往復）</t>
    <rPh sb="7" eb="9">
      <t>オウフク</t>
    </rPh>
    <phoneticPr fontId="3"/>
  </si>
  <si>
    <t>○○開催旅費</t>
    <rPh sb="2" eb="4">
      <t>カイサイ</t>
    </rPh>
    <rPh sb="4" eb="6">
      <t>リョヒ</t>
    </rPh>
    <phoneticPr fontId="3"/>
  </si>
  <si>
    <t>○○調査旅費</t>
    <rPh sb="2" eb="4">
      <t>チョウサ</t>
    </rPh>
    <rPh sb="4" eb="6">
      <t>リョヒ</t>
    </rPh>
    <phoneticPr fontId="3"/>
  </si>
  <si>
    <t>旅費</t>
    <rPh sb="0" eb="2">
      <t>リョヒ</t>
    </rPh>
    <phoneticPr fontId="3"/>
  </si>
  <si>
    <t>回＝</t>
    <rPh sb="0" eb="1">
      <t>カイ</t>
    </rPh>
    <phoneticPr fontId="3"/>
  </si>
  <si>
    <t>○○検討会謝金</t>
    <rPh sb="2" eb="5">
      <t>ケントウカイ</t>
    </rPh>
    <rPh sb="5" eb="7">
      <t>シャキン</t>
    </rPh>
    <phoneticPr fontId="3"/>
  </si>
  <si>
    <t>時間＝</t>
    <rPh sb="0" eb="2">
      <t>ジカン</t>
    </rPh>
    <phoneticPr fontId="3"/>
  </si>
  <si>
    <t>○○講演謝金</t>
    <rPh sb="2" eb="4">
      <t>コウエン</t>
    </rPh>
    <rPh sb="4" eb="6">
      <t>シャキン</t>
    </rPh>
    <phoneticPr fontId="3"/>
  </si>
  <si>
    <t>諸謝金</t>
    <rPh sb="0" eb="3">
      <t>ショシャキン</t>
    </rPh>
    <phoneticPr fontId="3"/>
  </si>
  <si>
    <t>業　務　費</t>
    <rPh sb="0" eb="5">
      <t>ギョウムヒ</t>
    </rPh>
    <phoneticPr fontId="3"/>
  </si>
  <si>
    <t>人件費計</t>
    <rPh sb="0" eb="3">
      <t>ジンケンヒ</t>
    </rPh>
    <rPh sb="3" eb="4">
      <t>ケイ</t>
    </rPh>
    <phoneticPr fontId="3"/>
  </si>
  <si>
    <t>（単価算出根拠がわかるものを添付）</t>
    <rPh sb="1" eb="3">
      <t>タンカ</t>
    </rPh>
    <rPh sb="3" eb="5">
      <t>サンシュツ</t>
    </rPh>
    <rPh sb="5" eb="7">
      <t>コンキョ</t>
    </rPh>
    <rPh sb="14" eb="16">
      <t>テンプ</t>
    </rPh>
    <phoneticPr fontId="3"/>
  </si>
  <si>
    <t>○○課員</t>
    <rPh sb="2" eb="4">
      <t>カイン</t>
    </rPh>
    <phoneticPr fontId="3"/>
  </si>
  <si>
    <t>○○課長</t>
    <rPh sb="2" eb="4">
      <t>カチョウ</t>
    </rPh>
    <phoneticPr fontId="3"/>
  </si>
  <si>
    <t>○○部長</t>
    <rPh sb="2" eb="4">
      <t>ブチョウ</t>
    </rPh>
    <phoneticPr fontId="3"/>
  </si>
  <si>
    <t>人　件　費</t>
    <rPh sb="0" eb="5">
      <t>ジンケンヒ</t>
    </rPh>
    <phoneticPr fontId="3"/>
  </si>
  <si>
    <t>積　　　　　　算　　　　　　内　　　　　　訳</t>
    <rPh sb="0" eb="1">
      <t>セキ</t>
    </rPh>
    <rPh sb="7" eb="8">
      <t>ザン</t>
    </rPh>
    <rPh sb="14" eb="15">
      <t>ナイ</t>
    </rPh>
    <rPh sb="21" eb="22">
      <t>ヤク</t>
    </rPh>
    <phoneticPr fontId="3"/>
  </si>
  <si>
    <t>経費区分</t>
    <rPh sb="0" eb="2">
      <t>ケイヒ</t>
    </rPh>
    <rPh sb="2" eb="4">
      <t>クブン</t>
    </rPh>
    <phoneticPr fontId="3"/>
  </si>
  <si>
    <t>（単位：円）</t>
    <rPh sb="1" eb="3">
      <t>タンイ</t>
    </rPh>
    <rPh sb="4" eb="5">
      <t>エン</t>
    </rPh>
    <phoneticPr fontId="3"/>
  </si>
  <si>
    <t>事業名：</t>
    <rPh sb="0" eb="1">
      <t>コト</t>
    </rPh>
    <rPh sb="1" eb="2">
      <t>ゴウ</t>
    </rPh>
    <rPh sb="2" eb="3">
      <t>メイ</t>
    </rPh>
    <phoneticPr fontId="3"/>
  </si>
  <si>
    <t>事業者名：</t>
    <rPh sb="0" eb="2">
      <t>ジギョウ</t>
    </rPh>
    <rPh sb="2" eb="3">
      <t>シャ</t>
    </rPh>
    <rPh sb="3" eb="4">
      <t>メイ</t>
    </rPh>
    <phoneticPr fontId="3"/>
  </si>
  <si>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3"/>
  </si>
  <si>
    <t>社会保険費</t>
    <rPh sb="0" eb="2">
      <t>シャカイ</t>
    </rPh>
    <rPh sb="2" eb="4">
      <t>ホケン</t>
    </rPh>
    <rPh sb="4" eb="5">
      <t>ヒ</t>
    </rPh>
    <phoneticPr fontId="3"/>
  </si>
  <si>
    <t>消費税込みの額</t>
    <rPh sb="0" eb="3">
      <t>ショウヒゼイ</t>
    </rPh>
    <rPh sb="3" eb="4">
      <t>コ</t>
    </rPh>
    <rPh sb="6" eb="7">
      <t>ガク</t>
    </rPh>
    <phoneticPr fontId="3"/>
  </si>
  <si>
    <t>（ 人 件 費 ＋ 業 務 費 ）（補助事業に係る消費税仕入額控除の取り扱いについて交付規程第５条２項に該当しない申請者）</t>
    <rPh sb="2" eb="3">
      <t>ジン</t>
    </rPh>
    <rPh sb="4" eb="5">
      <t>ケン</t>
    </rPh>
    <rPh sb="6" eb="7">
      <t>ヒ</t>
    </rPh>
    <rPh sb="10" eb="11">
      <t>ギョウ</t>
    </rPh>
    <rPh sb="12" eb="13">
      <t>ツトム</t>
    </rPh>
    <rPh sb="14" eb="15">
      <t>ヒ</t>
    </rPh>
    <phoneticPr fontId="3"/>
  </si>
  <si>
    <t>事業費合計</t>
    <rPh sb="0" eb="3">
      <t>ジギョウヒ</t>
    </rPh>
    <rPh sb="3" eb="4">
      <t>ゴウ</t>
    </rPh>
    <rPh sb="4" eb="5">
      <t>ケイ</t>
    </rPh>
    <phoneticPr fontId="3"/>
  </si>
  <si>
    <t>（ 人 件 費 ＋ 業 務 費 ）
（補助事業に係る消費税仕入額控除の取り扱いについて交付規程第５条２項に該当しない申請者）</t>
    <rPh sb="2" eb="3">
      <t>ジン</t>
    </rPh>
    <rPh sb="4" eb="5">
      <t>ケン</t>
    </rPh>
    <rPh sb="6" eb="7">
      <t>ヒ</t>
    </rPh>
    <rPh sb="10" eb="11">
      <t>ギョウ</t>
    </rPh>
    <rPh sb="12" eb="13">
      <t>ツトム</t>
    </rPh>
    <rPh sb="14" eb="15">
      <t>ヒ</t>
    </rPh>
    <phoneticPr fontId="3"/>
  </si>
  <si>
    <t>地方公共団体・消費税免税業者</t>
    <rPh sb="0" eb="2">
      <t>チホウ</t>
    </rPh>
    <rPh sb="2" eb="4">
      <t>コウキョウ</t>
    </rPh>
    <rPh sb="4" eb="6">
      <t>ダンタイ</t>
    </rPh>
    <rPh sb="7" eb="10">
      <t>ショウヒゼイ</t>
    </rPh>
    <rPh sb="10" eb="12">
      <t>メンゼイ</t>
    </rPh>
    <rPh sb="12" eb="14">
      <t>ギョウシャ</t>
    </rPh>
    <phoneticPr fontId="2"/>
  </si>
  <si>
    <t>事 業 名：</t>
    <rPh sb="0" eb="1">
      <t>コト</t>
    </rPh>
    <rPh sb="2" eb="3">
      <t>ゴウ</t>
    </rPh>
    <rPh sb="4" eb="5">
      <t>メイ</t>
    </rPh>
    <phoneticPr fontId="3"/>
  </si>
  <si>
    <t>○○○○地場産品事業</t>
    <rPh sb="4" eb="6">
      <t>ジバ</t>
    </rPh>
    <rPh sb="6" eb="8">
      <t>サンピン</t>
    </rPh>
    <phoneticPr fontId="2"/>
  </si>
  <si>
    <t>○○○○地場産品事業</t>
    <rPh sb="4" eb="6">
      <t>ジバ</t>
    </rPh>
    <rPh sb="6" eb="8">
      <t>サンピン</t>
    </rPh>
    <rPh sb="8" eb="10">
      <t>ジギョウ</t>
    </rPh>
    <phoneticPr fontId="3"/>
  </si>
  <si>
    <t>国立公園における地場産品等の提供促進事業経費内訳</t>
    <rPh sb="0" eb="2">
      <t>コクリツ</t>
    </rPh>
    <rPh sb="2" eb="4">
      <t>コウエン</t>
    </rPh>
    <rPh sb="8" eb="10">
      <t>ジバ</t>
    </rPh>
    <rPh sb="10" eb="13">
      <t>サンピンナド</t>
    </rPh>
    <rPh sb="14" eb="16">
      <t>テイキョウ</t>
    </rPh>
    <rPh sb="16" eb="18">
      <t>ソクシン</t>
    </rPh>
    <rPh sb="18" eb="20">
      <t>ジギョウ</t>
    </rPh>
    <rPh sb="20" eb="22">
      <t>ケイヒ</t>
    </rPh>
    <rPh sb="22" eb="24">
      <t>ウチワケケイヒウチワケ</t>
    </rPh>
    <phoneticPr fontId="3"/>
  </si>
  <si>
    <t>国立公園における地場産品等の提供促進事業経費内訳</t>
    <phoneticPr fontId="3"/>
  </si>
  <si>
    <t>国立公園における地場産品等の提供促進事業経費内訳</t>
    <rPh sb="0" eb="2">
      <t>コクリツ</t>
    </rPh>
    <rPh sb="2" eb="4">
      <t>コウエン</t>
    </rPh>
    <rPh sb="8" eb="10">
      <t>ジバ</t>
    </rPh>
    <rPh sb="10" eb="13">
      <t>サンピンナド</t>
    </rPh>
    <rPh sb="14" eb="16">
      <t>テイキョウ</t>
    </rPh>
    <rPh sb="16" eb="18">
      <t>ソクシン</t>
    </rPh>
    <rPh sb="18" eb="20">
      <t>ジギョウ</t>
    </rPh>
    <rPh sb="20" eb="22">
      <t>ケイヒ</t>
    </rPh>
    <rPh sb="22" eb="24">
      <t>ウチワケ</t>
    </rPh>
    <phoneticPr fontId="3"/>
  </si>
  <si>
    <t>○○○○○○</t>
    <phoneticPr fontId="2"/>
  </si>
  <si>
    <t>○○○○○○</t>
    <phoneticPr fontId="3"/>
  </si>
  <si>
    <t>補助対象経費</t>
    <rPh sb="0" eb="2">
      <t>ホジョ</t>
    </rPh>
    <rPh sb="2" eb="4">
      <t>タイショウ</t>
    </rPh>
    <rPh sb="4" eb="6">
      <t>ケイヒ</t>
    </rPh>
    <phoneticPr fontId="2"/>
  </si>
  <si>
    <t>支出予定額(E)</t>
    <rPh sb="0" eb="2">
      <t>シシュツ</t>
    </rPh>
    <rPh sb="2" eb="4">
      <t>ヨテイ</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</si>
</sst>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1"/>
      <color theme="1"/>
      <name val="游ゴシック"/>
      <family val="3"/>
      <charset val="128"/>
      <scheme val="minor"/>
    </font>
    <font>
      <sz val="14"/>
      <name val="ＭＳ 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sz val="13"/>
      <color theme="1"/>
      <name val="ＭＳ 明朝"/>
      <family val="1"/>
      <charset val="128"/>
    </font>
    <font>
      <b/>
      <sz val="14"/>
      <color rgb="FFFF0000"/>
      <name val="ＭＳ 明朝"/>
      <family val="1"/>
      <charset val="128"/>
    </font>
    <font>
      <sz val="22"/>
      <name val="ＭＳ 明朝"/>
      <family val="1"/>
      <charset val="128"/>
    </font>
    <font>
      <sz val="11"/>
      <color rgb="FFFF0000"/>
      <name val="ＭＳ 明朝"/>
      <family val="1"/>
      <charset val="128"/>
    </font>
    <font>
      <sz val="11"/>
      <name val="ＭＳ Ｐゴシック"/>
      <family val="3"/>
      <charset val="128"/>
    </font>
    <font>
      <sz val="12"/>
      <name val="ＭＳ Ｐ明朝"/>
      <family val="1"/>
      <charset val="128"/>
    </font>
    <font>
      <sz val="10"/>
      <color rgb="FFFF0000"/>
      <name val="ＭＳ Ｐ明朝"/>
      <family val="1"/>
      <charset val="128"/>
    </font>
    <font>
      <sz val="11"/>
      <name val="ＭＳ Ｐ明朝"/>
      <family val="1"/>
      <charset val="128"/>
    </font>
    <font>
      <sz val="11"/>
      <color rgb="FFFF0000"/>
      <name val="ＭＳ Ｐ明朝"/>
      <family val="1"/>
      <charset val="128"/>
    </font>
    <font>
      <b/>
      <sz val="11"/>
      <color rgb="FFFF0000"/>
      <name val="ＭＳ Ｐ明朝"/>
      <family val="1"/>
      <charset val="128"/>
    </font>
    <font>
      <b/>
      <sz val="11"/>
      <name val="ＭＳ Ｐ明朝"/>
      <family val="1"/>
      <charset val="128"/>
    </font>
    <font>
      <sz val="12"/>
      <color rgb="FFFF0000"/>
      <name val="ＭＳ Ｐ明朝"/>
      <family val="1"/>
      <charset val="128"/>
    </font>
    <font>
      <sz val="16"/>
      <name val="ＭＳ Ｐ明朝"/>
      <family val="1"/>
      <charset val="128"/>
    </font>
    <font>
      <sz val="14"/>
      <name val="ＭＳ Ｐ明朝"/>
      <family val="1"/>
      <charset val="128"/>
    </font>
    <font>
      <sz val="14"/>
      <color rgb="FFFF0000"/>
      <name val="ＭＳ 明朝"/>
      <family val="1"/>
      <charset val="128"/>
    </font>
    <font>
      <b/>
      <sz val="16"/>
      <color rgb="FFFF0000"/>
      <name val="ＭＳ 明朝"/>
      <family val="1"/>
      <charset val="128"/>
    </font>
    <font>
      <sz val="10"/>
      <name val="ＭＳ Ｐ明朝"/>
      <family val="1"/>
      <charset val="128"/>
    </font>
    <font>
      <b/>
      <sz val="14"/>
      <name val="ＭＳ 明朝"/>
      <family val="1"/>
      <charset val="128"/>
    </font>
    <font>
      <b/>
      <sz val="16"/>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
      <patternFill patternType="solid">
        <fgColor theme="5"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5" fillId="0" borderId="0"/>
  </cellStyleXfs>
  <cellXfs count="257">
    <xf numFmtId="0" fontId="0" fillId="0" borderId="0" xfId="0">
      <alignment vertical="center"/>
    </xf>
    <xf numFmtId="0" fontId="9" fillId="0" borderId="0" xfId="0" applyFont="1">
      <alignment vertical="center"/>
    </xf>
    <xf numFmtId="38" fontId="9" fillId="0" borderId="0" xfId="1" applyFont="1">
      <alignment vertical="center"/>
    </xf>
    <xf numFmtId="38" fontId="9" fillId="0" borderId="0" xfId="1" applyFont="1" applyAlignment="1">
      <alignment horizontal="left" vertical="center"/>
    </xf>
    <xf numFmtId="38" fontId="10" fillId="0" borderId="12" xfId="1" applyFont="1" applyBorder="1" applyAlignment="1">
      <alignment horizontal="righ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38" fontId="7" fillId="2" borderId="14" xfId="1" applyFont="1" applyFill="1" applyBorder="1" applyAlignment="1">
      <alignment horizontal="center"/>
    </xf>
    <xf numFmtId="38" fontId="4" fillId="2" borderId="15" xfId="1" applyFont="1" applyFill="1" applyBorder="1" applyAlignment="1">
      <alignment horizontal="center" vertical="center"/>
    </xf>
    <xf numFmtId="38" fontId="8" fillId="0" borderId="2" xfId="1" applyFont="1" applyBorder="1">
      <alignment vertical="center"/>
    </xf>
    <xf numFmtId="38" fontId="8" fillId="0" borderId="11" xfId="1" applyFont="1" applyBorder="1">
      <alignment vertical="center"/>
    </xf>
    <xf numFmtId="38" fontId="10" fillId="0" borderId="11" xfId="1" applyFont="1" applyBorder="1" applyAlignment="1">
      <alignment horizontal="right" vertical="center"/>
    </xf>
    <xf numFmtId="38" fontId="8" fillId="0" borderId="0" xfId="1" applyFont="1">
      <alignment vertical="center"/>
    </xf>
    <xf numFmtId="38" fontId="8" fillId="2" borderId="9" xfId="1" applyFont="1" applyFill="1" applyBorder="1" applyAlignment="1">
      <alignment horizontal="center" vertical="center"/>
    </xf>
    <xf numFmtId="38" fontId="10" fillId="2" borderId="4" xfId="1" quotePrefix="1" applyFont="1" applyFill="1" applyBorder="1" applyAlignment="1">
      <alignment horizontal="center" vertical="center"/>
    </xf>
    <xf numFmtId="38" fontId="8" fillId="0" borderId="8" xfId="1" applyFont="1" applyBorder="1">
      <alignment vertical="center"/>
    </xf>
    <xf numFmtId="38" fontId="10" fillId="0" borderId="14" xfId="1" applyFont="1" applyBorder="1" applyAlignment="1">
      <alignment horizontal="center" vertical="center"/>
    </xf>
    <xf numFmtId="38" fontId="10" fillId="0" borderId="16" xfId="1" quotePrefix="1" applyFont="1" applyBorder="1" applyAlignment="1">
      <alignment horizontal="center" vertical="center"/>
    </xf>
    <xf numFmtId="38" fontId="10" fillId="4" borderId="20" xfId="1" applyFont="1" applyFill="1" applyBorder="1" applyAlignment="1">
      <alignment horizontal="center" vertical="center"/>
    </xf>
    <xf numFmtId="38" fontId="8" fillId="0" borderId="18" xfId="1" applyFont="1" applyBorder="1" applyAlignment="1">
      <alignment horizontal="left" vertical="center"/>
    </xf>
    <xf numFmtId="38" fontId="8" fillId="0" borderId="10" xfId="1" applyFont="1" applyBorder="1" applyAlignment="1">
      <alignment horizontal="left" vertical="center"/>
    </xf>
    <xf numFmtId="38" fontId="8" fillId="0" borderId="4" xfId="1" applyFont="1" applyBorder="1" applyAlignment="1">
      <alignment horizontal="left" vertical="center"/>
    </xf>
    <xf numFmtId="38" fontId="10" fillId="0" borderId="0" xfId="1" applyFont="1" applyAlignment="1">
      <alignment horizontal="center" vertical="center"/>
    </xf>
    <xf numFmtId="38" fontId="8" fillId="0" borderId="29" xfId="1" applyFont="1" applyBorder="1" applyAlignment="1">
      <alignment horizontal="left" vertical="center"/>
    </xf>
    <xf numFmtId="38" fontId="8" fillId="0" borderId="27" xfId="1" applyFont="1" applyBorder="1" applyAlignment="1">
      <alignment horizontal="left" vertical="center"/>
    </xf>
    <xf numFmtId="38" fontId="10" fillId="0" borderId="0" xfId="1" applyFont="1" applyAlignment="1">
      <alignment horizontal="center" vertical="center"/>
    </xf>
    <xf numFmtId="38" fontId="9" fillId="0" borderId="0" xfId="1" applyFont="1" applyAlignment="1">
      <alignment horizontal="left" vertical="center"/>
    </xf>
    <xf numFmtId="38" fontId="11" fillId="0" borderId="16" xfId="1" applyFont="1" applyBorder="1" applyAlignment="1">
      <alignment horizontal="center" vertical="center"/>
    </xf>
    <xf numFmtId="38" fontId="13" fillId="0" borderId="0" xfId="1" applyFont="1" applyAlignment="1">
      <alignment horizontal="center" vertical="center"/>
    </xf>
    <xf numFmtId="38" fontId="14" fillId="0" borderId="0" xfId="1" applyFont="1">
      <alignment vertical="center"/>
    </xf>
    <xf numFmtId="0" fontId="16" fillId="0" borderId="0" xfId="3" applyFont="1" applyAlignment="1">
      <alignment horizontal="center" vertical="center"/>
    </xf>
    <xf numFmtId="176" fontId="16" fillId="0" borderId="0" xfId="3" applyNumberFormat="1" applyFont="1" applyAlignment="1">
      <alignment horizontal="right" vertical="center"/>
    </xf>
    <xf numFmtId="0" fontId="16" fillId="0" borderId="0" xfId="3" applyFont="1" applyAlignment="1">
      <alignment horizontal="right" vertical="center"/>
    </xf>
    <xf numFmtId="0" fontId="18" fillId="0" borderId="0" xfId="3" applyFont="1" applyAlignment="1">
      <alignment horizontal="center" vertical="center"/>
    </xf>
    <xf numFmtId="0" fontId="17" fillId="0" borderId="9" xfId="3" applyFont="1" applyBorder="1" applyAlignment="1">
      <alignment horizontal="center" vertical="center"/>
    </xf>
    <xf numFmtId="176" fontId="20" fillId="0" borderId="12" xfId="3" applyNumberFormat="1" applyFont="1" applyBorder="1" applyAlignment="1">
      <alignment horizontal="right" vertical="center"/>
    </xf>
    <xf numFmtId="0" fontId="20" fillId="0" borderId="11" xfId="3" applyFont="1" applyBorder="1" applyAlignment="1">
      <alignment horizontal="right"/>
    </xf>
    <xf numFmtId="0" fontId="20" fillId="0" borderId="11" xfId="3" applyFont="1" applyBorder="1" applyAlignment="1">
      <alignment horizontal="center"/>
    </xf>
    <xf numFmtId="0" fontId="19" fillId="0" borderId="11" xfId="3" applyFont="1" applyBorder="1" applyAlignment="1">
      <alignment horizontal="right" vertical="center"/>
    </xf>
    <xf numFmtId="0" fontId="19" fillId="0" borderId="11" xfId="3" applyFont="1" applyBorder="1" applyAlignment="1">
      <alignment horizontal="center" vertical="center"/>
    </xf>
    <xf numFmtId="0" fontId="18" fillId="0" borderId="11" xfId="3" applyFont="1" applyBorder="1" applyAlignment="1">
      <alignment horizontal="center" vertical="center"/>
    </xf>
    <xf numFmtId="176" fontId="19" fillId="0" borderId="9" xfId="3" applyNumberFormat="1" applyFont="1" applyBorder="1" applyAlignment="1">
      <alignment horizontal="right" vertical="center"/>
    </xf>
    <xf numFmtId="0" fontId="18" fillId="0" borderId="11" xfId="3" applyFont="1" applyBorder="1" applyAlignment="1">
      <alignment horizontal="left" vertical="center"/>
    </xf>
    <xf numFmtId="0" fontId="17" fillId="0" borderId="16" xfId="3" applyFont="1" applyBorder="1" applyAlignment="1">
      <alignment horizontal="center" vertical="center"/>
    </xf>
    <xf numFmtId="176" fontId="19" fillId="0" borderId="0" xfId="3" applyNumberFormat="1" applyFont="1" applyAlignment="1">
      <alignment horizontal="right" vertical="center"/>
    </xf>
    <xf numFmtId="0" fontId="19" fillId="0" borderId="0" xfId="3" applyFont="1" applyAlignment="1">
      <alignment horizontal="center" vertical="center"/>
    </xf>
    <xf numFmtId="0" fontId="19" fillId="0" borderId="0" xfId="3" applyFont="1" applyAlignment="1">
      <alignment horizontal="right" vertical="center"/>
    </xf>
    <xf numFmtId="0" fontId="19" fillId="0" borderId="16" xfId="3" applyFont="1" applyBorder="1" applyAlignment="1">
      <alignment horizontal="right"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17" fillId="0" borderId="16" xfId="3" applyFont="1" applyBorder="1" applyAlignment="1">
      <alignment horizontal="left" vertical="center"/>
    </xf>
    <xf numFmtId="176" fontId="20" fillId="0" borderId="5" xfId="3" applyNumberFormat="1" applyFont="1" applyBorder="1" applyAlignment="1">
      <alignment horizontal="right"/>
    </xf>
    <xf numFmtId="0" fontId="20" fillId="0" borderId="5" xfId="3" applyFont="1" applyBorder="1" applyAlignment="1">
      <alignment horizontal="right"/>
    </xf>
    <xf numFmtId="0" fontId="20" fillId="0" borderId="5" xfId="3" applyFont="1" applyBorder="1" applyAlignment="1">
      <alignment horizontal="center"/>
    </xf>
    <xf numFmtId="176" fontId="19" fillId="0" borderId="16" xfId="3" applyNumberFormat="1" applyFont="1" applyBorder="1" applyAlignment="1">
      <alignment horizontal="right" vertical="center"/>
    </xf>
    <xf numFmtId="0" fontId="18" fillId="0" borderId="8" xfId="3" applyFont="1" applyBorder="1" applyAlignment="1">
      <alignment horizontal="distributed" vertical="center"/>
    </xf>
    <xf numFmtId="0" fontId="19" fillId="0" borderId="0" xfId="3" applyFont="1" applyAlignment="1">
      <alignment vertical="center" wrapText="1"/>
    </xf>
    <xf numFmtId="0" fontId="19" fillId="0" borderId="0" xfId="3" applyFont="1" applyAlignment="1">
      <alignment horizontal="left" vertical="center"/>
    </xf>
    <xf numFmtId="0" fontId="19" fillId="0" borderId="0" xfId="3" applyFont="1"/>
    <xf numFmtId="0" fontId="18" fillId="0" borderId="8" xfId="3" applyFont="1" applyBorder="1" applyAlignment="1">
      <alignment horizontal="distributed" vertical="center" wrapText="1"/>
    </xf>
    <xf numFmtId="0" fontId="19" fillId="0" borderId="0" xfId="3" applyFont="1" applyAlignment="1">
      <alignment horizontal="left" vertical="top"/>
    </xf>
    <xf numFmtId="0" fontId="17" fillId="0" borderId="16" xfId="3" applyFont="1" applyBorder="1" applyAlignment="1">
      <alignment horizontal="left" vertical="center" wrapText="1"/>
    </xf>
    <xf numFmtId="176" fontId="18" fillId="0" borderId="0" xfId="3" applyNumberFormat="1" applyFont="1" applyAlignment="1">
      <alignment horizontal="right" vertical="center"/>
    </xf>
    <xf numFmtId="0" fontId="18" fillId="0" borderId="0" xfId="3" applyFont="1" applyAlignment="1">
      <alignment horizontal="right" vertical="center"/>
    </xf>
    <xf numFmtId="0" fontId="18" fillId="0" borderId="16" xfId="3" applyFont="1" applyBorder="1" applyAlignment="1">
      <alignment horizontal="right" vertical="center"/>
    </xf>
    <xf numFmtId="0" fontId="21" fillId="0" borderId="7" xfId="3" applyFont="1" applyBorder="1" applyAlignment="1">
      <alignment horizontal="left" vertical="center"/>
    </xf>
    <xf numFmtId="0" fontId="17" fillId="0" borderId="15" xfId="3" applyFont="1" applyBorder="1" applyAlignment="1">
      <alignment horizontal="left" vertical="center"/>
    </xf>
    <xf numFmtId="176" fontId="21" fillId="0" borderId="5" xfId="3" applyNumberFormat="1" applyFont="1" applyBorder="1" applyAlignment="1">
      <alignment horizontal="right"/>
    </xf>
    <xf numFmtId="0" fontId="21" fillId="0" borderId="5" xfId="3" applyFont="1" applyBorder="1" applyAlignment="1">
      <alignment horizontal="right"/>
    </xf>
    <xf numFmtId="0" fontId="21" fillId="0" borderId="5" xfId="3" applyFont="1" applyBorder="1" applyAlignment="1">
      <alignment horizontal="center"/>
    </xf>
    <xf numFmtId="0" fontId="18" fillId="0" borderId="5" xfId="3" applyFont="1" applyBorder="1" applyAlignment="1">
      <alignment horizontal="right" vertical="center"/>
    </xf>
    <xf numFmtId="0" fontId="18" fillId="0" borderId="5" xfId="3" applyFont="1" applyBorder="1" applyAlignment="1">
      <alignment horizontal="center" vertical="center"/>
    </xf>
    <xf numFmtId="0" fontId="18" fillId="0" borderId="15" xfId="3" applyFont="1" applyBorder="1" applyAlignment="1">
      <alignment horizontal="right" vertical="center"/>
    </xf>
    <xf numFmtId="0" fontId="18" fillId="0" borderId="6" xfId="3" applyFont="1" applyBorder="1" applyAlignment="1">
      <alignment horizontal="center" vertical="center"/>
    </xf>
    <xf numFmtId="0" fontId="18" fillId="0" borderId="4" xfId="3" applyFont="1" applyBorder="1" applyAlignment="1">
      <alignment horizontal="center" vertical="center"/>
    </xf>
    <xf numFmtId="176" fontId="20" fillId="0" borderId="6" xfId="3" applyNumberFormat="1" applyFont="1" applyBorder="1" applyAlignment="1">
      <alignment horizontal="right"/>
    </xf>
    <xf numFmtId="0" fontId="19" fillId="0" borderId="0" xfId="3" applyFont="1" applyAlignment="1">
      <alignment horizontal="center" vertical="center"/>
    </xf>
    <xf numFmtId="176" fontId="18" fillId="0" borderId="16" xfId="3" applyNumberFormat="1" applyFont="1" applyBorder="1" applyAlignment="1">
      <alignment horizontal="right" vertical="center"/>
    </xf>
    <xf numFmtId="0" fontId="17" fillId="0" borderId="14" xfId="3" applyFont="1" applyBorder="1" applyAlignment="1">
      <alignment horizontal="left" vertical="center"/>
    </xf>
    <xf numFmtId="176" fontId="18" fillId="0" borderId="14" xfId="3" applyNumberFormat="1" applyFont="1" applyBorder="1" applyAlignment="1">
      <alignment horizontal="right" vertical="center"/>
    </xf>
    <xf numFmtId="0" fontId="18" fillId="0" borderId="3" xfId="3" applyFont="1" applyBorder="1" applyAlignment="1">
      <alignment horizontal="center" vertical="center"/>
    </xf>
    <xf numFmtId="0" fontId="21" fillId="0" borderId="1" xfId="3" applyFont="1" applyBorder="1" applyAlignment="1">
      <alignment horizontal="left" vertical="center"/>
    </xf>
    <xf numFmtId="0" fontId="21" fillId="0" borderId="9" xfId="3" applyFont="1" applyBorder="1" applyAlignment="1">
      <alignment horizontal="distributed" vertical="center" justifyLastLine="1"/>
    </xf>
    <xf numFmtId="0" fontId="18" fillId="0" borderId="9" xfId="3" applyFont="1" applyBorder="1" applyAlignment="1">
      <alignment horizontal="distributed" vertical="center"/>
    </xf>
    <xf numFmtId="176" fontId="18" fillId="0" borderId="5" xfId="3" applyNumberFormat="1" applyFont="1" applyBorder="1" applyAlignment="1">
      <alignment horizontal="right" vertical="center"/>
    </xf>
    <xf numFmtId="0" fontId="16" fillId="0" borderId="0" xfId="3" applyFont="1" applyAlignment="1">
      <alignment vertical="center"/>
    </xf>
    <xf numFmtId="0" fontId="16" fillId="0" borderId="5" xfId="3" applyFont="1" applyBorder="1" applyAlignment="1">
      <alignment horizontal="distributed" vertical="center"/>
    </xf>
    <xf numFmtId="38" fontId="25" fillId="3" borderId="12" xfId="1" applyFont="1" applyFill="1" applyBorder="1" applyAlignment="1">
      <alignment horizontal="right" vertical="center"/>
    </xf>
    <xf numFmtId="38" fontId="25" fillId="0" borderId="19" xfId="1" applyFont="1" applyBorder="1" applyAlignment="1">
      <alignment horizontal="right" vertical="center"/>
    </xf>
    <xf numFmtId="38" fontId="25" fillId="0" borderId="9" xfId="1" applyFont="1" applyBorder="1" applyAlignment="1">
      <alignment horizontal="right" vertical="center"/>
    </xf>
    <xf numFmtId="38" fontId="25" fillId="0" borderId="24" xfId="1" applyFont="1" applyBorder="1" applyAlignment="1">
      <alignment horizontal="right" vertical="center"/>
    </xf>
    <xf numFmtId="38" fontId="25" fillId="0" borderId="27" xfId="1" applyFont="1" applyBorder="1" applyAlignment="1">
      <alignment horizontal="right" vertical="center"/>
    </xf>
    <xf numFmtId="38" fontId="25" fillId="0" borderId="15" xfId="1" applyFont="1" applyBorder="1" applyAlignment="1">
      <alignment horizontal="right" vertical="center"/>
    </xf>
    <xf numFmtId="38" fontId="12" fillId="0" borderId="9" xfId="1" applyFont="1" applyBorder="1">
      <alignment vertical="center"/>
    </xf>
    <xf numFmtId="38" fontId="12" fillId="0" borderId="19" xfId="1" applyFont="1" applyBorder="1">
      <alignment vertical="center"/>
    </xf>
    <xf numFmtId="0" fontId="20" fillId="0" borderId="0" xfId="3" applyFont="1" applyBorder="1" applyAlignment="1"/>
    <xf numFmtId="176" fontId="19" fillId="0" borderId="0" xfId="3" applyNumberFormat="1" applyFont="1" applyBorder="1" applyAlignment="1"/>
    <xf numFmtId="0" fontId="18" fillId="0" borderId="0" xfId="3" applyFont="1" applyAlignment="1">
      <alignment horizontal="left" vertical="center"/>
    </xf>
    <xf numFmtId="0" fontId="27" fillId="0" borderId="14" xfId="3" applyFont="1" applyBorder="1" applyAlignment="1">
      <alignment horizontal="left" vertical="center"/>
    </xf>
    <xf numFmtId="0" fontId="27" fillId="0" borderId="16" xfId="3" applyFont="1" applyBorder="1" applyAlignment="1">
      <alignment horizontal="left" vertical="center"/>
    </xf>
    <xf numFmtId="176" fontId="21" fillId="0" borderId="6" xfId="3" applyNumberFormat="1" applyFont="1" applyBorder="1" applyAlignment="1">
      <alignment horizontal="right"/>
    </xf>
    <xf numFmtId="0" fontId="27" fillId="0" borderId="15" xfId="3" applyFont="1" applyBorder="1" applyAlignment="1">
      <alignment horizontal="left" vertical="center"/>
    </xf>
    <xf numFmtId="0" fontId="21" fillId="0" borderId="0" xfId="3" applyFont="1" applyBorder="1" applyAlignment="1"/>
    <xf numFmtId="176" fontId="18" fillId="0" borderId="0" xfId="3" applyNumberFormat="1" applyFont="1" applyBorder="1" applyAlignment="1"/>
    <xf numFmtId="0" fontId="18" fillId="0" borderId="0" xfId="3" applyFont="1" applyAlignment="1">
      <alignment vertical="center" wrapText="1"/>
    </xf>
    <xf numFmtId="0" fontId="27" fillId="0" borderId="16" xfId="3" applyFont="1" applyBorder="1" applyAlignment="1">
      <alignment horizontal="left" vertical="center" wrapText="1"/>
    </xf>
    <xf numFmtId="0" fontId="18" fillId="0" borderId="0" xfId="3" applyFont="1" applyAlignment="1">
      <alignment horizontal="left" vertical="top"/>
    </xf>
    <xf numFmtId="0" fontId="18" fillId="0" borderId="0" xfId="3" applyFont="1"/>
    <xf numFmtId="176" fontId="18" fillId="0" borderId="9" xfId="3" applyNumberFormat="1" applyFont="1" applyBorder="1" applyAlignment="1">
      <alignment horizontal="right" vertical="center"/>
    </xf>
    <xf numFmtId="38" fontId="7" fillId="3" borderId="12" xfId="1" applyFont="1" applyFill="1" applyBorder="1" applyAlignment="1">
      <alignment horizontal="right" vertical="center"/>
    </xf>
    <xf numFmtId="38" fontId="7" fillId="0" borderId="19" xfId="1" applyFont="1" applyBorder="1" applyAlignment="1">
      <alignment horizontal="right" vertical="center"/>
    </xf>
    <xf numFmtId="38" fontId="7" fillId="0" borderId="0" xfId="1" applyFont="1">
      <alignment vertical="center"/>
    </xf>
    <xf numFmtId="38" fontId="7" fillId="0" borderId="11" xfId="1" applyFont="1" applyBorder="1" applyAlignment="1">
      <alignment horizontal="right" vertical="center"/>
    </xf>
    <xf numFmtId="38" fontId="7" fillId="2" borderId="4" xfId="1" quotePrefix="1" applyFont="1" applyFill="1" applyBorder="1" applyAlignment="1">
      <alignment horizontal="center" vertical="center"/>
    </xf>
    <xf numFmtId="38" fontId="7" fillId="0" borderId="9" xfId="1" applyFont="1" applyBorder="1" applyAlignment="1">
      <alignment horizontal="right" vertical="center"/>
    </xf>
    <xf numFmtId="38" fontId="7" fillId="0" borderId="24" xfId="1" applyFont="1" applyBorder="1" applyAlignment="1">
      <alignment horizontal="right" vertical="center"/>
    </xf>
    <xf numFmtId="38" fontId="7" fillId="0" borderId="27" xfId="1" applyFont="1" applyBorder="1" applyAlignment="1">
      <alignment horizontal="right" vertical="center"/>
    </xf>
    <xf numFmtId="38" fontId="7" fillId="0" borderId="15" xfId="1" applyFont="1" applyBorder="1" applyAlignment="1">
      <alignment horizontal="right" vertical="center"/>
    </xf>
    <xf numFmtId="38" fontId="28" fillId="0" borderId="9" xfId="1" applyFont="1" applyBorder="1">
      <alignment vertical="center"/>
    </xf>
    <xf numFmtId="38" fontId="28" fillId="0" borderId="19" xfId="1" applyFont="1" applyBorder="1">
      <alignment vertical="center"/>
    </xf>
    <xf numFmtId="0" fontId="18" fillId="0" borderId="0" xfId="3" applyFont="1" applyAlignment="1">
      <alignment horizontal="center" vertical="center"/>
    </xf>
    <xf numFmtId="0" fontId="17" fillId="0" borderId="9" xfId="3" applyFont="1" applyBorder="1" applyAlignment="1">
      <alignment horizontal="left" vertical="center"/>
    </xf>
    <xf numFmtId="0" fontId="16" fillId="0" borderId="5" xfId="3" applyFont="1" applyBorder="1" applyAlignment="1">
      <alignment vertical="center"/>
    </xf>
    <xf numFmtId="0" fontId="22" fillId="0" borderId="0" xfId="3" applyFont="1" applyAlignment="1">
      <alignment vertical="center"/>
    </xf>
    <xf numFmtId="0" fontId="16" fillId="0" borderId="11" xfId="3" applyFont="1" applyBorder="1" applyAlignment="1">
      <alignment vertical="center"/>
    </xf>
    <xf numFmtId="38" fontId="10" fillId="0" borderId="16" xfId="1" applyFont="1" applyBorder="1" applyAlignment="1">
      <alignment horizontal="center" vertical="center"/>
    </xf>
    <xf numFmtId="38" fontId="9" fillId="0" borderId="28" xfId="1" applyFont="1" applyBorder="1" applyAlignment="1">
      <alignment horizontal="center" vertical="center"/>
    </xf>
    <xf numFmtId="38" fontId="9" fillId="0" borderId="12" xfId="1" applyFont="1" applyBorder="1" applyAlignment="1">
      <alignment horizontal="center" vertical="center"/>
    </xf>
    <xf numFmtId="38" fontId="8" fillId="0" borderId="10" xfId="1" applyFont="1" applyBorder="1" applyAlignment="1">
      <alignment horizontal="center" vertical="center"/>
    </xf>
    <xf numFmtId="38" fontId="8" fillId="0" borderId="12" xfId="1" applyFont="1" applyBorder="1" applyAlignment="1">
      <alignment horizontal="center" vertical="center"/>
    </xf>
    <xf numFmtId="38" fontId="8" fillId="0" borderId="1" xfId="1" applyFont="1" applyBorder="1" applyAlignment="1">
      <alignment horizontal="center" vertical="center"/>
    </xf>
    <xf numFmtId="38" fontId="8" fillId="0" borderId="3" xfId="1" applyFont="1" applyBorder="1" applyAlignment="1">
      <alignment horizontal="center" vertical="center"/>
    </xf>
    <xf numFmtId="38" fontId="8" fillId="0" borderId="7" xfId="1" applyFont="1" applyBorder="1" applyAlignment="1">
      <alignment horizontal="center" vertical="center"/>
    </xf>
    <xf numFmtId="38" fontId="8" fillId="0" borderId="8" xfId="1" applyFont="1" applyBorder="1" applyAlignment="1">
      <alignment horizontal="center" vertical="center"/>
    </xf>
    <xf numFmtId="38" fontId="8" fillId="0" borderId="4" xfId="1" applyFont="1" applyBorder="1" applyAlignment="1">
      <alignment horizontal="center" vertical="center"/>
    </xf>
    <xf numFmtId="38" fontId="8" fillId="0" borderId="6" xfId="1" applyFont="1" applyBorder="1" applyAlignment="1">
      <alignment horizontal="center" vertical="center"/>
    </xf>
    <xf numFmtId="38" fontId="9" fillId="0" borderId="25" xfId="1" applyFont="1" applyBorder="1" applyAlignment="1">
      <alignment horizontal="center" vertical="center"/>
    </xf>
    <xf numFmtId="38" fontId="9" fillId="0" borderId="17"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10" xfId="1" applyFont="1" applyBorder="1" applyAlignment="1">
      <alignment horizontal="center" vertical="center"/>
    </xf>
    <xf numFmtId="38" fontId="8" fillId="2" borderId="11" xfId="1" applyFont="1" applyFill="1" applyBorder="1" applyAlignment="1">
      <alignment horizontal="center" vertical="center"/>
    </xf>
    <xf numFmtId="38" fontId="9" fillId="0" borderId="0" xfId="1" applyFont="1" applyAlignment="1">
      <alignment horizontal="left"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13" xfId="1" applyFont="1" applyFill="1" applyBorder="1" applyAlignment="1">
      <alignment horizontal="center" vertical="center"/>
    </xf>
    <xf numFmtId="38" fontId="10" fillId="0" borderId="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7" xfId="1" applyFont="1" applyBorder="1" applyAlignment="1">
      <alignment horizontal="center" vertical="center" textRotation="255"/>
    </xf>
    <xf numFmtId="38" fontId="10" fillId="0" borderId="8" xfId="1" applyFont="1" applyBorder="1" applyAlignment="1">
      <alignment horizontal="center" vertical="center" textRotation="255"/>
    </xf>
    <xf numFmtId="38" fontId="10" fillId="0" borderId="4" xfId="1" applyFont="1" applyBorder="1" applyAlignment="1">
      <alignment horizontal="center" vertical="center" textRotation="255"/>
    </xf>
    <xf numFmtId="38" fontId="10" fillId="0" borderId="6" xfId="1" applyFont="1" applyBorder="1" applyAlignment="1">
      <alignment horizontal="center" vertical="center" textRotation="255"/>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38" fontId="12" fillId="5" borderId="0" xfId="1" applyFont="1" applyFill="1" applyAlignment="1">
      <alignment horizontal="center" vertical="center"/>
    </xf>
    <xf numFmtId="38" fontId="12" fillId="5" borderId="8" xfId="1" applyFont="1" applyFill="1" applyBorder="1" applyAlignment="1">
      <alignment horizontal="center" vertical="center"/>
    </xf>
    <xf numFmtId="38" fontId="12" fillId="5" borderId="5" xfId="1" applyFont="1" applyFill="1" applyBorder="1" applyAlignment="1">
      <alignment horizontal="center" vertical="center"/>
    </xf>
    <xf numFmtId="38" fontId="12" fillId="5" borderId="6"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8" xfId="1" applyFont="1" applyFill="1" applyBorder="1" applyAlignment="1">
      <alignment horizontal="center" vertical="center"/>
    </xf>
    <xf numFmtId="38" fontId="12" fillId="0" borderId="4" xfId="1" applyFont="1" applyFill="1" applyBorder="1" applyAlignment="1">
      <alignment horizontal="center" vertical="center"/>
    </xf>
    <xf numFmtId="38" fontId="12" fillId="0" borderId="6" xfId="1" applyFont="1" applyFill="1" applyBorder="1" applyAlignment="1">
      <alignment horizontal="center" vertical="center"/>
    </xf>
    <xf numFmtId="38" fontId="12" fillId="5" borderId="16" xfId="1" applyFont="1" applyFill="1" applyBorder="1" applyAlignment="1">
      <alignment horizontal="center" vertical="center"/>
    </xf>
    <xf numFmtId="38" fontId="12" fillId="5" borderId="15" xfId="1" applyFont="1" applyFill="1" applyBorder="1" applyAlignment="1">
      <alignment horizontal="center" vertical="center"/>
    </xf>
    <xf numFmtId="38" fontId="8" fillId="0" borderId="2" xfId="1" applyFont="1" applyBorder="1" applyAlignment="1">
      <alignment horizontal="center" vertical="center"/>
    </xf>
    <xf numFmtId="38" fontId="12" fillId="0" borderId="0" xfId="1" applyFont="1" applyFill="1" applyAlignment="1">
      <alignment horizontal="center" vertical="center"/>
    </xf>
    <xf numFmtId="38" fontId="12" fillId="0" borderId="5" xfId="1" applyFont="1" applyFill="1" applyBorder="1" applyAlignment="1">
      <alignment horizontal="center" vertical="center"/>
    </xf>
    <xf numFmtId="38" fontId="26" fillId="4" borderId="21" xfId="1" applyFont="1" applyFill="1" applyBorder="1" applyAlignment="1">
      <alignment horizontal="center" vertical="center"/>
    </xf>
    <xf numFmtId="38" fontId="26" fillId="4" borderId="22" xfId="1" applyFont="1" applyFill="1" applyBorder="1" applyAlignment="1">
      <alignment horizontal="center" vertical="center"/>
    </xf>
    <xf numFmtId="38" fontId="10" fillId="2" borderId="9" xfId="1" applyFont="1" applyFill="1" applyBorder="1" applyAlignment="1">
      <alignment horizontal="center" vertical="center"/>
    </xf>
    <xf numFmtId="38" fontId="10" fillId="2" borderId="10" xfId="1" applyFont="1" applyFill="1" applyBorder="1" applyAlignment="1">
      <alignment horizontal="center" vertical="center"/>
    </xf>
    <xf numFmtId="38" fontId="8" fillId="0" borderId="12" xfId="1" applyFont="1" applyBorder="1" applyAlignment="1">
      <alignment horizontal="left" vertical="center"/>
    </xf>
    <xf numFmtId="38" fontId="8" fillId="0" borderId="9" xfId="1" applyFont="1" applyBorder="1" applyAlignment="1">
      <alignment horizontal="left" vertical="center"/>
    </xf>
    <xf numFmtId="38" fontId="10" fillId="2" borderId="14" xfId="1" applyFont="1" applyFill="1" applyBorder="1" applyAlignment="1">
      <alignment horizontal="center" vertical="center" textRotation="255"/>
    </xf>
    <xf numFmtId="38" fontId="10" fillId="2" borderId="16" xfId="1" applyFont="1" applyFill="1" applyBorder="1" applyAlignment="1">
      <alignment horizontal="center" vertical="center" textRotation="255"/>
    </xf>
    <xf numFmtId="38" fontId="8" fillId="2" borderId="10" xfId="1" applyFont="1" applyFill="1" applyBorder="1" applyAlignment="1">
      <alignment horizontal="center" vertical="center"/>
    </xf>
    <xf numFmtId="38" fontId="8" fillId="2" borderId="6" xfId="1" applyFont="1" applyFill="1" applyBorder="1" applyAlignment="1">
      <alignment horizontal="center" vertical="center"/>
    </xf>
    <xf numFmtId="38" fontId="9" fillId="0" borderId="11" xfId="1" applyFont="1" applyBorder="1" applyAlignment="1">
      <alignment horizontal="center" vertical="center"/>
    </xf>
    <xf numFmtId="38" fontId="9" fillId="0" borderId="26" xfId="1" applyFont="1" applyBorder="1" applyAlignment="1">
      <alignment horizontal="center" vertical="center"/>
    </xf>
    <xf numFmtId="38" fontId="9" fillId="0" borderId="23" xfId="1" applyFont="1" applyBorder="1" applyAlignment="1">
      <alignment horizontal="center" vertical="center"/>
    </xf>
    <xf numFmtId="38" fontId="10" fillId="2" borderId="1" xfId="1" applyFont="1" applyFill="1" applyBorder="1" applyAlignment="1">
      <alignment horizontal="center" vertical="center" textRotation="255"/>
    </xf>
    <xf numFmtId="38" fontId="10" fillId="2" borderId="7" xfId="1" applyFont="1" applyFill="1" applyBorder="1" applyAlignment="1">
      <alignment horizontal="center" vertical="center" textRotation="255"/>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6" xfId="1" applyFont="1" applyFill="1" applyBorder="1" applyAlignment="1">
      <alignment horizontal="center" vertical="center"/>
    </xf>
    <xf numFmtId="38" fontId="10" fillId="0" borderId="7" xfId="1" applyFont="1" applyBorder="1" applyAlignment="1">
      <alignment horizontal="center" vertical="center"/>
    </xf>
    <xf numFmtId="38" fontId="10" fillId="0" borderId="0" xfId="1" applyFont="1" applyAlignment="1">
      <alignment horizontal="center" vertical="center"/>
    </xf>
    <xf numFmtId="38" fontId="10" fillId="0" borderId="8" xfId="1" applyFont="1" applyBorder="1" applyAlignment="1">
      <alignment horizontal="center" vertical="center"/>
    </xf>
    <xf numFmtId="38" fontId="25" fillId="3" borderId="6" xfId="1" applyFont="1" applyFill="1" applyBorder="1" applyAlignment="1">
      <alignment horizontal="right" vertical="center"/>
    </xf>
    <xf numFmtId="38" fontId="25" fillId="3" borderId="12" xfId="1" applyFont="1" applyFill="1" applyBorder="1" applyAlignment="1">
      <alignment horizontal="right" vertical="center"/>
    </xf>
    <xf numFmtId="38" fontId="8" fillId="0" borderId="1"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6" xfId="1" applyFont="1" applyBorder="1" applyAlignment="1">
      <alignment horizontal="center" vertical="center" wrapText="1"/>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8" fontId="10" fillId="0" borderId="12"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25" fillId="0" borderId="14" xfId="1" applyFont="1" applyBorder="1" applyAlignment="1">
      <alignment horizontal="right" vertical="center"/>
    </xf>
    <xf numFmtId="38" fontId="25" fillId="0" borderId="16" xfId="1" applyFont="1" applyBorder="1" applyAlignment="1">
      <alignment horizontal="right" vertical="center"/>
    </xf>
    <xf numFmtId="38" fontId="8" fillId="0" borderId="1" xfId="1" applyFont="1" applyBorder="1" applyAlignment="1">
      <alignment horizontal="left" vertical="center"/>
    </xf>
    <xf numFmtId="38" fontId="8" fillId="0" borderId="3" xfId="1" applyFont="1" applyBorder="1" applyAlignment="1">
      <alignment horizontal="left" vertical="center"/>
    </xf>
    <xf numFmtId="38" fontId="8" fillId="0" borderId="7" xfId="1" applyFont="1" applyBorder="1" applyAlignment="1">
      <alignment horizontal="left" vertical="center"/>
    </xf>
    <xf numFmtId="38" fontId="8" fillId="0" borderId="8" xfId="1" applyFont="1" applyBorder="1" applyAlignment="1">
      <alignment horizontal="left" vertical="center"/>
    </xf>
    <xf numFmtId="0" fontId="22" fillId="0" borderId="5" xfId="3" applyFont="1" applyBorder="1" applyAlignment="1">
      <alignment horizontal="left" vertical="center"/>
    </xf>
    <xf numFmtId="0" fontId="22" fillId="0" borderId="11" xfId="3" applyFont="1" applyBorder="1" applyAlignment="1">
      <alignment horizontal="left" vertical="center"/>
    </xf>
    <xf numFmtId="38" fontId="10" fillId="0" borderId="0" xfId="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21" fillId="0" borderId="10" xfId="3" applyFont="1" applyBorder="1" applyAlignment="1">
      <alignment horizontal="center" vertical="center"/>
    </xf>
    <xf numFmtId="0" fontId="21" fillId="0" borderId="12" xfId="3" applyFont="1" applyBorder="1" applyAlignment="1">
      <alignment horizontal="center" vertical="center"/>
    </xf>
    <xf numFmtId="0" fontId="20" fillId="0" borderId="2" xfId="3" applyFont="1" applyBorder="1" applyAlignment="1">
      <alignment horizontal="center"/>
    </xf>
    <xf numFmtId="0" fontId="19" fillId="0" borderId="0" xfId="3" applyFont="1" applyAlignment="1">
      <alignment horizontal="left" vertical="center" wrapText="1"/>
    </xf>
    <xf numFmtId="0" fontId="19" fillId="0" borderId="0" xfId="3" applyFont="1"/>
    <xf numFmtId="0" fontId="21" fillId="0" borderId="10" xfId="3" applyFont="1" applyBorder="1" applyAlignment="1">
      <alignment horizontal="distributed" vertical="center"/>
    </xf>
    <xf numFmtId="0" fontId="21" fillId="0" borderId="12" xfId="3" applyFont="1" applyBorder="1" applyAlignment="1">
      <alignment horizontal="distributed" vertical="center"/>
    </xf>
    <xf numFmtId="0" fontId="18" fillId="0" borderId="11" xfId="3" applyFont="1" applyBorder="1" applyAlignment="1">
      <alignment horizontal="left" vertical="center" wrapText="1"/>
    </xf>
    <xf numFmtId="0" fontId="18" fillId="0" borderId="11" xfId="3" applyFont="1" applyBorder="1" applyAlignment="1">
      <alignment horizontal="left" vertical="center"/>
    </xf>
    <xf numFmtId="0" fontId="18" fillId="0" borderId="12" xfId="3" applyFont="1" applyBorder="1" applyAlignment="1">
      <alignment horizontal="left" vertical="center"/>
    </xf>
    <xf numFmtId="0" fontId="21" fillId="0" borderId="7" xfId="3" applyFont="1" applyBorder="1" applyAlignment="1">
      <alignment horizontal="distributed" vertical="center"/>
    </xf>
    <xf numFmtId="0" fontId="21" fillId="0" borderId="8" xfId="3" applyFont="1" applyBorder="1" applyAlignment="1">
      <alignment horizontal="distributed" vertical="center"/>
    </xf>
    <xf numFmtId="0" fontId="24" fillId="0" borderId="0" xfId="3" applyFont="1" applyAlignment="1">
      <alignment horizontal="center" vertical="center"/>
    </xf>
    <xf numFmtId="0" fontId="23" fillId="0" borderId="0" xfId="3" applyFont="1" applyAlignment="1">
      <alignment horizontal="center" vertical="center"/>
    </xf>
    <xf numFmtId="0" fontId="16" fillId="0" borderId="9" xfId="3" applyFont="1" applyBorder="1" applyAlignment="1">
      <alignment horizontal="distributed" vertical="center"/>
    </xf>
    <xf numFmtId="0" fontId="18" fillId="0" borderId="9" xfId="3" applyFont="1" applyBorder="1" applyAlignment="1">
      <alignment horizontal="center" vertical="center"/>
    </xf>
    <xf numFmtId="0" fontId="19" fillId="0" borderId="0" xfId="3" applyFont="1" applyAlignment="1">
      <alignment horizontal="center" vertical="center"/>
    </xf>
    <xf numFmtId="38" fontId="7" fillId="0" borderId="14" xfId="1" applyFont="1" applyBorder="1" applyAlignment="1">
      <alignment horizontal="right" vertical="center"/>
    </xf>
    <xf numFmtId="38" fontId="7" fillId="0" borderId="16" xfId="1" applyFont="1" applyBorder="1" applyAlignment="1">
      <alignment horizontal="right" vertical="center"/>
    </xf>
    <xf numFmtId="0" fontId="16" fillId="0" borderId="5" xfId="3" applyFont="1" applyBorder="1" applyAlignment="1">
      <alignment horizontal="center" vertical="center"/>
    </xf>
    <xf numFmtId="0" fontId="16" fillId="0" borderId="11" xfId="3" applyFont="1" applyBorder="1" applyAlignment="1">
      <alignment horizontal="center" vertical="center"/>
    </xf>
    <xf numFmtId="38" fontId="29" fillId="4" borderId="21" xfId="1" applyFont="1" applyFill="1" applyBorder="1" applyAlignment="1">
      <alignment horizontal="center" vertical="center"/>
    </xf>
    <xf numFmtId="38" fontId="29" fillId="4" borderId="22" xfId="1" applyFont="1" applyFill="1" applyBorder="1" applyAlignment="1">
      <alignment horizontal="center" vertical="center"/>
    </xf>
    <xf numFmtId="38" fontId="28" fillId="5" borderId="0" xfId="1" applyFont="1" applyFill="1" applyAlignment="1">
      <alignment horizontal="center" vertical="center"/>
    </xf>
    <xf numFmtId="38" fontId="28" fillId="5" borderId="8" xfId="1" applyFont="1" applyFill="1" applyBorder="1" applyAlignment="1">
      <alignment horizontal="center" vertical="center"/>
    </xf>
    <xf numFmtId="38" fontId="28" fillId="5" borderId="5" xfId="1" applyFont="1" applyFill="1" applyBorder="1" applyAlignment="1">
      <alignment horizontal="center" vertical="center"/>
    </xf>
    <xf numFmtId="38" fontId="28" fillId="5" borderId="6" xfId="1" applyFont="1" applyFill="1" applyBorder="1" applyAlignment="1">
      <alignment horizontal="center" vertical="center"/>
    </xf>
    <xf numFmtId="38" fontId="28" fillId="0" borderId="7" xfId="1" applyFont="1" applyFill="1" applyBorder="1" applyAlignment="1">
      <alignment horizontal="center" vertical="center"/>
    </xf>
    <xf numFmtId="38" fontId="28" fillId="0" borderId="8" xfId="1" applyFont="1" applyFill="1" applyBorder="1" applyAlignment="1">
      <alignment horizontal="center" vertical="center"/>
    </xf>
    <xf numFmtId="38" fontId="28" fillId="0" borderId="4" xfId="1" applyFont="1" applyFill="1" applyBorder="1" applyAlignment="1">
      <alignment horizontal="center" vertical="center"/>
    </xf>
    <xf numFmtId="38" fontId="28" fillId="0" borderId="6" xfId="1" applyFont="1" applyFill="1" applyBorder="1" applyAlignment="1">
      <alignment horizontal="center" vertical="center"/>
    </xf>
    <xf numFmtId="38" fontId="28" fillId="5" borderId="16" xfId="1" applyFont="1" applyFill="1" applyBorder="1" applyAlignment="1">
      <alignment horizontal="center" vertical="center"/>
    </xf>
    <xf numFmtId="38" fontId="28" fillId="5" borderId="15" xfId="1" applyFont="1" applyFill="1" applyBorder="1" applyAlignment="1">
      <alignment horizontal="center" vertical="center"/>
    </xf>
    <xf numFmtId="0" fontId="18" fillId="0" borderId="0" xfId="3" applyFont="1" applyAlignment="1">
      <alignment horizontal="center" vertical="center"/>
    </xf>
    <xf numFmtId="0" fontId="21" fillId="0" borderId="2" xfId="3" applyFont="1" applyBorder="1" applyAlignment="1">
      <alignment horizontal="center"/>
    </xf>
    <xf numFmtId="0" fontId="18" fillId="0" borderId="0" xfId="3" applyFont="1" applyAlignment="1">
      <alignment horizontal="left" vertical="center" wrapText="1"/>
    </xf>
    <xf numFmtId="0" fontId="18" fillId="0" borderId="0" xfId="3" applyFont="1"/>
  </cellXfs>
  <cellStyles count="4">
    <cellStyle name="桁区切り" xfId="1" builtinId="6"/>
    <cellStyle name="標準" xfId="0" builtinId="0"/>
    <cellStyle name="標準 2" xfId="3" xr:uid="{DDA42805-72B7-4E48-8ADC-9D53F184C58E}"/>
    <cellStyle name="標準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561216</xdr:colOff>
      <xdr:row>3</xdr:row>
      <xdr:rowOff>127123</xdr:rowOff>
    </xdr:to>
    <xdr:sp macro="" textlink="">
      <xdr:nvSpPr>
        <xdr:cNvPr id="2" name="テキスト ボックス 1">
          <a:extLst>
            <a:ext uri="{FF2B5EF4-FFF2-40B4-BE49-F238E27FC236}">
              <a16:creationId xmlns:a16="http://schemas.microsoft.com/office/drawing/2014/main" id="{1B4691D2-DF83-4473-9FD7-9680DC8919CB}"/>
            </a:ext>
          </a:extLst>
        </xdr:cNvPr>
        <xdr:cNvSpPr txBox="1"/>
      </xdr:nvSpPr>
      <xdr:spPr>
        <a:xfrm>
          <a:off x="336860" y="336860"/>
          <a:ext cx="898076" cy="48721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b="1">
              <a:solidFill>
                <a:srgbClr val="FF0000"/>
              </a:solidFill>
            </a:rPr>
            <a:t>記入例</a:t>
          </a:r>
          <a:endParaRPr kumimoji="1" lang="en-US" altLang="ja-JP" sz="1600" b="1">
            <a:solidFill>
              <a:srgbClr val="FF0000"/>
            </a:solidFill>
          </a:endParaRPr>
        </a:p>
      </xdr:txBody>
    </xdr:sp>
    <xdr:clientData/>
  </xdr:twoCellAnchor>
  <xdr:twoCellAnchor>
    <xdr:from>
      <xdr:col>8</xdr:col>
      <xdr:colOff>580793</xdr:colOff>
      <xdr:row>32</xdr:row>
      <xdr:rowOff>371707</xdr:rowOff>
    </xdr:from>
    <xdr:to>
      <xdr:col>12</xdr:col>
      <xdr:colOff>175981</xdr:colOff>
      <xdr:row>36</xdr:row>
      <xdr:rowOff>139391</xdr:rowOff>
    </xdr:to>
    <xdr:sp macro="" textlink="">
      <xdr:nvSpPr>
        <xdr:cNvPr id="3" name="吹き出し: 角を丸めた四角形 2">
          <a:extLst>
            <a:ext uri="{FF2B5EF4-FFF2-40B4-BE49-F238E27FC236}">
              <a16:creationId xmlns:a16="http://schemas.microsoft.com/office/drawing/2014/main" id="{172EF024-6100-4748-9991-22E092AA6ABC}"/>
            </a:ext>
          </a:extLst>
        </xdr:cNvPr>
        <xdr:cNvSpPr/>
      </xdr:nvSpPr>
      <xdr:spPr>
        <a:xfrm>
          <a:off x="10582043" y="8316951"/>
          <a:ext cx="2336529" cy="917653"/>
        </a:xfrm>
        <a:prstGeom prst="wedgeRoundRectCallout">
          <a:avLst>
            <a:gd name="adj1" fmla="val -84366"/>
            <a:gd name="adj2" fmla="val 7693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Medium" panose="020B0500000000000000" pitchFamily="50" charset="-128"/>
              <a:ea typeface="游ゴシック Medium" panose="020B0500000000000000" pitchFamily="50" charset="-128"/>
            </a:rPr>
            <a:t>採択通知の際の基準額を入れる</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42808</xdr:colOff>
      <xdr:row>0</xdr:row>
      <xdr:rowOff>128426</xdr:rowOff>
    </xdr:from>
    <xdr:to>
      <xdr:col>1</xdr:col>
      <xdr:colOff>940884</xdr:colOff>
      <xdr:row>1</xdr:row>
      <xdr:rowOff>243933</xdr:rowOff>
    </xdr:to>
    <xdr:sp macro="" textlink="">
      <xdr:nvSpPr>
        <xdr:cNvPr id="2" name="テキスト ボックス 1">
          <a:extLst>
            <a:ext uri="{FF2B5EF4-FFF2-40B4-BE49-F238E27FC236}">
              <a16:creationId xmlns:a16="http://schemas.microsoft.com/office/drawing/2014/main" id="{431182CE-A2B8-4238-901C-68C414206487}"/>
            </a:ext>
          </a:extLst>
        </xdr:cNvPr>
        <xdr:cNvSpPr txBox="1"/>
      </xdr:nvSpPr>
      <xdr:spPr>
        <a:xfrm>
          <a:off x="240278" y="128426"/>
          <a:ext cx="898076" cy="48721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b="1">
              <a:solidFill>
                <a:srgbClr val="FF0000"/>
              </a:solidFill>
            </a:rPr>
            <a:t>記入例</a:t>
          </a:r>
          <a:endParaRPr kumimoji="1" lang="en-US" altLang="ja-JP" sz="1600" b="1">
            <a:solidFill>
              <a:srgbClr val="FF0000"/>
            </a:solidFill>
          </a:endParaRPr>
        </a:p>
      </xdr:txBody>
    </xdr:sp>
    <xdr:clientData/>
  </xdr:twoCellAnchor>
  <xdr:twoCellAnchor>
    <xdr:from>
      <xdr:col>14</xdr:col>
      <xdr:colOff>535116</xdr:colOff>
      <xdr:row>31</xdr:row>
      <xdr:rowOff>107025</xdr:rowOff>
    </xdr:from>
    <xdr:to>
      <xdr:col>14</xdr:col>
      <xdr:colOff>2140453</xdr:colOff>
      <xdr:row>36</xdr:row>
      <xdr:rowOff>0</xdr:rowOff>
    </xdr:to>
    <xdr:sp macro="" textlink="">
      <xdr:nvSpPr>
        <xdr:cNvPr id="3" name="テキスト ボックス 2">
          <a:extLst>
            <a:ext uri="{FF2B5EF4-FFF2-40B4-BE49-F238E27FC236}">
              <a16:creationId xmlns:a16="http://schemas.microsoft.com/office/drawing/2014/main" id="{93EFA553-753C-4F24-8F73-A7087371B9A3}"/>
            </a:ext>
          </a:extLst>
        </xdr:cNvPr>
        <xdr:cNvSpPr txBox="1"/>
      </xdr:nvSpPr>
      <xdr:spPr>
        <a:xfrm>
          <a:off x="8561801" y="7748429"/>
          <a:ext cx="1605337" cy="112373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en-US" altLang="ja-JP" sz="1100">
            <a:solidFill>
              <a:srgbClr val="FF0000"/>
            </a:solidFill>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535116</xdr:colOff>
      <xdr:row>31</xdr:row>
      <xdr:rowOff>107025</xdr:rowOff>
    </xdr:from>
    <xdr:to>
      <xdr:col>14</xdr:col>
      <xdr:colOff>2140453</xdr:colOff>
      <xdr:row>36</xdr:row>
      <xdr:rowOff>0</xdr:rowOff>
    </xdr:to>
    <xdr:sp macro="" textlink="">
      <xdr:nvSpPr>
        <xdr:cNvPr id="3" name="テキスト ボックス 2">
          <a:extLst>
            <a:ext uri="{FF2B5EF4-FFF2-40B4-BE49-F238E27FC236}">
              <a16:creationId xmlns:a16="http://schemas.microsoft.com/office/drawing/2014/main" id="{02CA2B1A-CD2A-4621-8534-DAB4D8D91B11}"/>
            </a:ext>
          </a:extLst>
        </xdr:cNvPr>
        <xdr:cNvSpPr txBox="1"/>
      </xdr:nvSpPr>
      <xdr:spPr>
        <a:xfrm>
          <a:off x="8564691" y="7736550"/>
          <a:ext cx="1605337" cy="11312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en-US" altLang="ja-JP" sz="1100">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I48"/>
  <sheetViews>
    <sheetView tabSelected="1" topLeftCell="A22" zoomScale="82" zoomScaleNormal="82" workbookViewId="0">
      <selection activeCell="C45" sqref="C45"/>
    </sheetView>
  </sheetViews>
  <sheetFormatPr defaultRowHeight="13.5" x14ac:dyDescent="0.4"/>
  <cols>
    <col min="1" max="2" width="4.375" style="2" customWidth="1"/>
    <col min="3" max="3" width="11" style="2" customWidth="1"/>
    <col min="4" max="4" width="16.5" style="2" customWidth="1"/>
    <col min="5" max="5" width="19.75" style="2" customWidth="1"/>
    <col min="6" max="6" width="22.625" style="2" customWidth="1"/>
    <col min="7" max="7" width="22.375" style="2" customWidth="1"/>
    <col min="8" max="8" width="30.125" style="2" bestFit="1" customWidth="1"/>
    <col min="9" max="256" width="9" style="2"/>
    <col min="257" max="258" width="4.375" style="2" customWidth="1"/>
    <col min="259" max="259" width="14.875" style="2" customWidth="1"/>
    <col min="260" max="260" width="13.5" style="2" customWidth="1"/>
    <col min="261" max="261" width="13.125" style="2" customWidth="1"/>
    <col min="262" max="262" width="22.625" style="2" customWidth="1"/>
    <col min="263" max="263" width="24.375" style="2" customWidth="1"/>
    <col min="264" max="264" width="23.5" style="2" customWidth="1"/>
    <col min="265" max="512" width="9" style="2"/>
    <col min="513" max="514" width="4.375" style="2" customWidth="1"/>
    <col min="515" max="515" width="14.875" style="2" customWidth="1"/>
    <col min="516" max="516" width="13.5" style="2" customWidth="1"/>
    <col min="517" max="517" width="13.125" style="2" customWidth="1"/>
    <col min="518" max="518" width="22.625" style="2" customWidth="1"/>
    <col min="519" max="519" width="24.375" style="2" customWidth="1"/>
    <col min="520" max="520" width="23.5" style="2" customWidth="1"/>
    <col min="521" max="768" width="9" style="2"/>
    <col min="769" max="770" width="4.375" style="2" customWidth="1"/>
    <col min="771" max="771" width="14.875" style="2" customWidth="1"/>
    <col min="772" max="772" width="13.5" style="2" customWidth="1"/>
    <col min="773" max="773" width="13.125" style="2" customWidth="1"/>
    <col min="774" max="774" width="22.625" style="2" customWidth="1"/>
    <col min="775" max="775" width="24.375" style="2" customWidth="1"/>
    <col min="776" max="776" width="23.5" style="2" customWidth="1"/>
    <col min="777" max="1024" width="9" style="2"/>
    <col min="1025" max="1026" width="4.375" style="2" customWidth="1"/>
    <col min="1027" max="1027" width="14.875" style="2" customWidth="1"/>
    <col min="1028" max="1028" width="13.5" style="2" customWidth="1"/>
    <col min="1029" max="1029" width="13.125" style="2" customWidth="1"/>
    <col min="1030" max="1030" width="22.625" style="2" customWidth="1"/>
    <col min="1031" max="1031" width="24.375" style="2" customWidth="1"/>
    <col min="1032" max="1032" width="23.5" style="2" customWidth="1"/>
    <col min="1033" max="1280" width="9" style="2"/>
    <col min="1281" max="1282" width="4.375" style="2" customWidth="1"/>
    <col min="1283" max="1283" width="14.875" style="2" customWidth="1"/>
    <col min="1284" max="1284" width="13.5" style="2" customWidth="1"/>
    <col min="1285" max="1285" width="13.125" style="2" customWidth="1"/>
    <col min="1286" max="1286" width="22.625" style="2" customWidth="1"/>
    <col min="1287" max="1287" width="24.375" style="2" customWidth="1"/>
    <col min="1288" max="1288" width="23.5" style="2" customWidth="1"/>
    <col min="1289" max="1536" width="9" style="2"/>
    <col min="1537" max="1538" width="4.375" style="2" customWidth="1"/>
    <col min="1539" max="1539" width="14.875" style="2" customWidth="1"/>
    <col min="1540" max="1540" width="13.5" style="2" customWidth="1"/>
    <col min="1541" max="1541" width="13.125" style="2" customWidth="1"/>
    <col min="1542" max="1542" width="22.625" style="2" customWidth="1"/>
    <col min="1543" max="1543" width="24.375" style="2" customWidth="1"/>
    <col min="1544" max="1544" width="23.5" style="2" customWidth="1"/>
    <col min="1545" max="1792" width="9" style="2"/>
    <col min="1793" max="1794" width="4.375" style="2" customWidth="1"/>
    <col min="1795" max="1795" width="14.875" style="2" customWidth="1"/>
    <col min="1796" max="1796" width="13.5" style="2" customWidth="1"/>
    <col min="1797" max="1797" width="13.125" style="2" customWidth="1"/>
    <col min="1798" max="1798" width="22.625" style="2" customWidth="1"/>
    <col min="1799" max="1799" width="24.375" style="2" customWidth="1"/>
    <col min="1800" max="1800" width="23.5" style="2" customWidth="1"/>
    <col min="1801" max="2048" width="9" style="2"/>
    <col min="2049" max="2050" width="4.375" style="2" customWidth="1"/>
    <col min="2051" max="2051" width="14.875" style="2" customWidth="1"/>
    <col min="2052" max="2052" width="13.5" style="2" customWidth="1"/>
    <col min="2053" max="2053" width="13.125" style="2" customWidth="1"/>
    <col min="2054" max="2054" width="22.625" style="2" customWidth="1"/>
    <col min="2055" max="2055" width="24.375" style="2" customWidth="1"/>
    <col min="2056" max="2056" width="23.5" style="2" customWidth="1"/>
    <col min="2057" max="2304" width="9" style="2"/>
    <col min="2305" max="2306" width="4.375" style="2" customWidth="1"/>
    <col min="2307" max="2307" width="14.875" style="2" customWidth="1"/>
    <col min="2308" max="2308" width="13.5" style="2" customWidth="1"/>
    <col min="2309" max="2309" width="13.125" style="2" customWidth="1"/>
    <col min="2310" max="2310" width="22.625" style="2" customWidth="1"/>
    <col min="2311" max="2311" width="24.375" style="2" customWidth="1"/>
    <col min="2312" max="2312" width="23.5" style="2" customWidth="1"/>
    <col min="2313" max="2560" width="9" style="2"/>
    <col min="2561" max="2562" width="4.375" style="2" customWidth="1"/>
    <col min="2563" max="2563" width="14.875" style="2" customWidth="1"/>
    <col min="2564" max="2564" width="13.5" style="2" customWidth="1"/>
    <col min="2565" max="2565" width="13.125" style="2" customWidth="1"/>
    <col min="2566" max="2566" width="22.625" style="2" customWidth="1"/>
    <col min="2567" max="2567" width="24.375" style="2" customWidth="1"/>
    <col min="2568" max="2568" width="23.5" style="2" customWidth="1"/>
    <col min="2569" max="2816" width="9" style="2"/>
    <col min="2817" max="2818" width="4.375" style="2" customWidth="1"/>
    <col min="2819" max="2819" width="14.875" style="2" customWidth="1"/>
    <col min="2820" max="2820" width="13.5" style="2" customWidth="1"/>
    <col min="2821" max="2821" width="13.125" style="2" customWidth="1"/>
    <col min="2822" max="2822" width="22.625" style="2" customWidth="1"/>
    <col min="2823" max="2823" width="24.375" style="2" customWidth="1"/>
    <col min="2824" max="2824" width="23.5" style="2" customWidth="1"/>
    <col min="2825" max="3072" width="9" style="2"/>
    <col min="3073" max="3074" width="4.375" style="2" customWidth="1"/>
    <col min="3075" max="3075" width="14.875" style="2" customWidth="1"/>
    <col min="3076" max="3076" width="13.5" style="2" customWidth="1"/>
    <col min="3077" max="3077" width="13.125" style="2" customWidth="1"/>
    <col min="3078" max="3078" width="22.625" style="2" customWidth="1"/>
    <col min="3079" max="3079" width="24.375" style="2" customWidth="1"/>
    <col min="3080" max="3080" width="23.5" style="2" customWidth="1"/>
    <col min="3081" max="3328" width="9" style="2"/>
    <col min="3329" max="3330" width="4.375" style="2" customWidth="1"/>
    <col min="3331" max="3331" width="14.875" style="2" customWidth="1"/>
    <col min="3332" max="3332" width="13.5" style="2" customWidth="1"/>
    <col min="3333" max="3333" width="13.125" style="2" customWidth="1"/>
    <col min="3334" max="3334" width="22.625" style="2" customWidth="1"/>
    <col min="3335" max="3335" width="24.375" style="2" customWidth="1"/>
    <col min="3336" max="3336" width="23.5" style="2" customWidth="1"/>
    <col min="3337" max="3584" width="9" style="2"/>
    <col min="3585" max="3586" width="4.375" style="2" customWidth="1"/>
    <col min="3587" max="3587" width="14.875" style="2" customWidth="1"/>
    <col min="3588" max="3588" width="13.5" style="2" customWidth="1"/>
    <col min="3589" max="3589" width="13.125" style="2" customWidth="1"/>
    <col min="3590" max="3590" width="22.625" style="2" customWidth="1"/>
    <col min="3591" max="3591" width="24.375" style="2" customWidth="1"/>
    <col min="3592" max="3592" width="23.5" style="2" customWidth="1"/>
    <col min="3593" max="3840" width="9" style="2"/>
    <col min="3841" max="3842" width="4.375" style="2" customWidth="1"/>
    <col min="3843" max="3843" width="14.875" style="2" customWidth="1"/>
    <col min="3844" max="3844" width="13.5" style="2" customWidth="1"/>
    <col min="3845" max="3845" width="13.125" style="2" customWidth="1"/>
    <col min="3846" max="3846" width="22.625" style="2" customWidth="1"/>
    <col min="3847" max="3847" width="24.375" style="2" customWidth="1"/>
    <col min="3848" max="3848" width="23.5" style="2" customWidth="1"/>
    <col min="3849" max="4096" width="9" style="2"/>
    <col min="4097" max="4098" width="4.375" style="2" customWidth="1"/>
    <col min="4099" max="4099" width="14.875" style="2" customWidth="1"/>
    <col min="4100" max="4100" width="13.5" style="2" customWidth="1"/>
    <col min="4101" max="4101" width="13.125" style="2" customWidth="1"/>
    <col min="4102" max="4102" width="22.625" style="2" customWidth="1"/>
    <col min="4103" max="4103" width="24.375" style="2" customWidth="1"/>
    <col min="4104" max="4104" width="23.5" style="2" customWidth="1"/>
    <col min="4105" max="4352" width="9" style="2"/>
    <col min="4353" max="4354" width="4.375" style="2" customWidth="1"/>
    <col min="4355" max="4355" width="14.875" style="2" customWidth="1"/>
    <col min="4356" max="4356" width="13.5" style="2" customWidth="1"/>
    <col min="4357" max="4357" width="13.125" style="2" customWidth="1"/>
    <col min="4358" max="4358" width="22.625" style="2" customWidth="1"/>
    <col min="4359" max="4359" width="24.375" style="2" customWidth="1"/>
    <col min="4360" max="4360" width="23.5" style="2" customWidth="1"/>
    <col min="4361" max="4608" width="9" style="2"/>
    <col min="4609" max="4610" width="4.375" style="2" customWidth="1"/>
    <col min="4611" max="4611" width="14.875" style="2" customWidth="1"/>
    <col min="4612" max="4612" width="13.5" style="2" customWidth="1"/>
    <col min="4613" max="4613" width="13.125" style="2" customWidth="1"/>
    <col min="4614" max="4614" width="22.625" style="2" customWidth="1"/>
    <col min="4615" max="4615" width="24.375" style="2" customWidth="1"/>
    <col min="4616" max="4616" width="23.5" style="2" customWidth="1"/>
    <col min="4617" max="4864" width="9" style="2"/>
    <col min="4865" max="4866" width="4.375" style="2" customWidth="1"/>
    <col min="4867" max="4867" width="14.875" style="2" customWidth="1"/>
    <col min="4868" max="4868" width="13.5" style="2" customWidth="1"/>
    <col min="4869" max="4869" width="13.125" style="2" customWidth="1"/>
    <col min="4870" max="4870" width="22.625" style="2" customWidth="1"/>
    <col min="4871" max="4871" width="24.375" style="2" customWidth="1"/>
    <col min="4872" max="4872" width="23.5" style="2" customWidth="1"/>
    <col min="4873" max="5120" width="9" style="2"/>
    <col min="5121" max="5122" width="4.375" style="2" customWidth="1"/>
    <col min="5123" max="5123" width="14.875" style="2" customWidth="1"/>
    <col min="5124" max="5124" width="13.5" style="2" customWidth="1"/>
    <col min="5125" max="5125" width="13.125" style="2" customWidth="1"/>
    <col min="5126" max="5126" width="22.625" style="2" customWidth="1"/>
    <col min="5127" max="5127" width="24.375" style="2" customWidth="1"/>
    <col min="5128" max="5128" width="23.5" style="2" customWidth="1"/>
    <col min="5129" max="5376" width="9" style="2"/>
    <col min="5377" max="5378" width="4.375" style="2" customWidth="1"/>
    <col min="5379" max="5379" width="14.875" style="2" customWidth="1"/>
    <col min="5380" max="5380" width="13.5" style="2" customWidth="1"/>
    <col min="5381" max="5381" width="13.125" style="2" customWidth="1"/>
    <col min="5382" max="5382" width="22.625" style="2" customWidth="1"/>
    <col min="5383" max="5383" width="24.375" style="2" customWidth="1"/>
    <col min="5384" max="5384" width="23.5" style="2" customWidth="1"/>
    <col min="5385" max="5632" width="9" style="2"/>
    <col min="5633" max="5634" width="4.375" style="2" customWidth="1"/>
    <col min="5635" max="5635" width="14.875" style="2" customWidth="1"/>
    <col min="5636" max="5636" width="13.5" style="2" customWidth="1"/>
    <col min="5637" max="5637" width="13.125" style="2" customWidth="1"/>
    <col min="5638" max="5638" width="22.625" style="2" customWidth="1"/>
    <col min="5639" max="5639" width="24.375" style="2" customWidth="1"/>
    <col min="5640" max="5640" width="23.5" style="2" customWidth="1"/>
    <col min="5641" max="5888" width="9" style="2"/>
    <col min="5889" max="5890" width="4.375" style="2" customWidth="1"/>
    <col min="5891" max="5891" width="14.875" style="2" customWidth="1"/>
    <col min="5892" max="5892" width="13.5" style="2" customWidth="1"/>
    <col min="5893" max="5893" width="13.125" style="2" customWidth="1"/>
    <col min="5894" max="5894" width="22.625" style="2" customWidth="1"/>
    <col min="5895" max="5895" width="24.375" style="2" customWidth="1"/>
    <col min="5896" max="5896" width="23.5" style="2" customWidth="1"/>
    <col min="5897" max="6144" width="9" style="2"/>
    <col min="6145" max="6146" width="4.375" style="2" customWidth="1"/>
    <col min="6147" max="6147" width="14.875" style="2" customWidth="1"/>
    <col min="6148" max="6148" width="13.5" style="2" customWidth="1"/>
    <col min="6149" max="6149" width="13.125" style="2" customWidth="1"/>
    <col min="6150" max="6150" width="22.625" style="2" customWidth="1"/>
    <col min="6151" max="6151" width="24.375" style="2" customWidth="1"/>
    <col min="6152" max="6152" width="23.5" style="2" customWidth="1"/>
    <col min="6153" max="6400" width="9" style="2"/>
    <col min="6401" max="6402" width="4.375" style="2" customWidth="1"/>
    <col min="6403" max="6403" width="14.875" style="2" customWidth="1"/>
    <col min="6404" max="6404" width="13.5" style="2" customWidth="1"/>
    <col min="6405" max="6405" width="13.125" style="2" customWidth="1"/>
    <col min="6406" max="6406" width="22.625" style="2" customWidth="1"/>
    <col min="6407" max="6407" width="24.375" style="2" customWidth="1"/>
    <col min="6408" max="6408" width="23.5" style="2" customWidth="1"/>
    <col min="6409" max="6656" width="9" style="2"/>
    <col min="6657" max="6658" width="4.375" style="2" customWidth="1"/>
    <col min="6659" max="6659" width="14.875" style="2" customWidth="1"/>
    <col min="6660" max="6660" width="13.5" style="2" customWidth="1"/>
    <col min="6661" max="6661" width="13.125" style="2" customWidth="1"/>
    <col min="6662" max="6662" width="22.625" style="2" customWidth="1"/>
    <col min="6663" max="6663" width="24.375" style="2" customWidth="1"/>
    <col min="6664" max="6664" width="23.5" style="2" customWidth="1"/>
    <col min="6665" max="6912" width="9" style="2"/>
    <col min="6913" max="6914" width="4.375" style="2" customWidth="1"/>
    <col min="6915" max="6915" width="14.875" style="2" customWidth="1"/>
    <col min="6916" max="6916" width="13.5" style="2" customWidth="1"/>
    <col min="6917" max="6917" width="13.125" style="2" customWidth="1"/>
    <col min="6918" max="6918" width="22.625" style="2" customWidth="1"/>
    <col min="6919" max="6919" width="24.375" style="2" customWidth="1"/>
    <col min="6920" max="6920" width="23.5" style="2" customWidth="1"/>
    <col min="6921" max="7168" width="9" style="2"/>
    <col min="7169" max="7170" width="4.375" style="2" customWidth="1"/>
    <col min="7171" max="7171" width="14.875" style="2" customWidth="1"/>
    <col min="7172" max="7172" width="13.5" style="2" customWidth="1"/>
    <col min="7173" max="7173" width="13.125" style="2" customWidth="1"/>
    <col min="7174" max="7174" width="22.625" style="2" customWidth="1"/>
    <col min="7175" max="7175" width="24.375" style="2" customWidth="1"/>
    <col min="7176" max="7176" width="23.5" style="2" customWidth="1"/>
    <col min="7177" max="7424" width="9" style="2"/>
    <col min="7425" max="7426" width="4.375" style="2" customWidth="1"/>
    <col min="7427" max="7427" width="14.875" style="2" customWidth="1"/>
    <col min="7428" max="7428" width="13.5" style="2" customWidth="1"/>
    <col min="7429" max="7429" width="13.125" style="2" customWidth="1"/>
    <col min="7430" max="7430" width="22.625" style="2" customWidth="1"/>
    <col min="7431" max="7431" width="24.375" style="2" customWidth="1"/>
    <col min="7432" max="7432" width="23.5" style="2" customWidth="1"/>
    <col min="7433" max="7680" width="9" style="2"/>
    <col min="7681" max="7682" width="4.375" style="2" customWidth="1"/>
    <col min="7683" max="7683" width="14.875" style="2" customWidth="1"/>
    <col min="7684" max="7684" width="13.5" style="2" customWidth="1"/>
    <col min="7685" max="7685" width="13.125" style="2" customWidth="1"/>
    <col min="7686" max="7686" width="22.625" style="2" customWidth="1"/>
    <col min="7687" max="7687" width="24.375" style="2" customWidth="1"/>
    <col min="7688" max="7688" width="23.5" style="2" customWidth="1"/>
    <col min="7689" max="7936" width="9" style="2"/>
    <col min="7937" max="7938" width="4.375" style="2" customWidth="1"/>
    <col min="7939" max="7939" width="14.875" style="2" customWidth="1"/>
    <col min="7940" max="7940" width="13.5" style="2" customWidth="1"/>
    <col min="7941" max="7941" width="13.125" style="2" customWidth="1"/>
    <col min="7942" max="7942" width="22.625" style="2" customWidth="1"/>
    <col min="7943" max="7943" width="24.375" style="2" customWidth="1"/>
    <col min="7944" max="7944" width="23.5" style="2" customWidth="1"/>
    <col min="7945" max="8192" width="9" style="2"/>
    <col min="8193" max="8194" width="4.375" style="2" customWidth="1"/>
    <col min="8195" max="8195" width="14.875" style="2" customWidth="1"/>
    <col min="8196" max="8196" width="13.5" style="2" customWidth="1"/>
    <col min="8197" max="8197" width="13.125" style="2" customWidth="1"/>
    <col min="8198" max="8198" width="22.625" style="2" customWidth="1"/>
    <col min="8199" max="8199" width="24.375" style="2" customWidth="1"/>
    <col min="8200" max="8200" width="23.5" style="2" customWidth="1"/>
    <col min="8201" max="8448" width="9" style="2"/>
    <col min="8449" max="8450" width="4.375" style="2" customWidth="1"/>
    <col min="8451" max="8451" width="14.875" style="2" customWidth="1"/>
    <col min="8452" max="8452" width="13.5" style="2" customWidth="1"/>
    <col min="8453" max="8453" width="13.125" style="2" customWidth="1"/>
    <col min="8454" max="8454" width="22.625" style="2" customWidth="1"/>
    <col min="8455" max="8455" width="24.375" style="2" customWidth="1"/>
    <col min="8456" max="8456" width="23.5" style="2" customWidth="1"/>
    <col min="8457" max="8704" width="9" style="2"/>
    <col min="8705" max="8706" width="4.375" style="2" customWidth="1"/>
    <col min="8707" max="8707" width="14.875" style="2" customWidth="1"/>
    <col min="8708" max="8708" width="13.5" style="2" customWidth="1"/>
    <col min="8709" max="8709" width="13.125" style="2" customWidth="1"/>
    <col min="8710" max="8710" width="22.625" style="2" customWidth="1"/>
    <col min="8711" max="8711" width="24.375" style="2" customWidth="1"/>
    <col min="8712" max="8712" width="23.5" style="2" customWidth="1"/>
    <col min="8713" max="8960" width="9" style="2"/>
    <col min="8961" max="8962" width="4.375" style="2" customWidth="1"/>
    <col min="8963" max="8963" width="14.875" style="2" customWidth="1"/>
    <col min="8964" max="8964" width="13.5" style="2" customWidth="1"/>
    <col min="8965" max="8965" width="13.125" style="2" customWidth="1"/>
    <col min="8966" max="8966" width="22.625" style="2" customWidth="1"/>
    <col min="8967" max="8967" width="24.375" style="2" customWidth="1"/>
    <col min="8968" max="8968" width="23.5" style="2" customWidth="1"/>
    <col min="8969" max="9216" width="9" style="2"/>
    <col min="9217" max="9218" width="4.375" style="2" customWidth="1"/>
    <col min="9219" max="9219" width="14.875" style="2" customWidth="1"/>
    <col min="9220" max="9220" width="13.5" style="2" customWidth="1"/>
    <col min="9221" max="9221" width="13.125" style="2" customWidth="1"/>
    <col min="9222" max="9222" width="22.625" style="2" customWidth="1"/>
    <col min="9223" max="9223" width="24.375" style="2" customWidth="1"/>
    <col min="9224" max="9224" width="23.5" style="2" customWidth="1"/>
    <col min="9225" max="9472" width="9" style="2"/>
    <col min="9473" max="9474" width="4.375" style="2" customWidth="1"/>
    <col min="9475" max="9475" width="14.875" style="2" customWidth="1"/>
    <col min="9476" max="9476" width="13.5" style="2" customWidth="1"/>
    <col min="9477" max="9477" width="13.125" style="2" customWidth="1"/>
    <col min="9478" max="9478" width="22.625" style="2" customWidth="1"/>
    <col min="9479" max="9479" width="24.375" style="2" customWidth="1"/>
    <col min="9480" max="9480" width="23.5" style="2" customWidth="1"/>
    <col min="9481" max="9728" width="9" style="2"/>
    <col min="9729" max="9730" width="4.375" style="2" customWidth="1"/>
    <col min="9731" max="9731" width="14.875" style="2" customWidth="1"/>
    <col min="9732" max="9732" width="13.5" style="2" customWidth="1"/>
    <col min="9733" max="9733" width="13.125" style="2" customWidth="1"/>
    <col min="9734" max="9734" width="22.625" style="2" customWidth="1"/>
    <col min="9735" max="9735" width="24.375" style="2" customWidth="1"/>
    <col min="9736" max="9736" width="23.5" style="2" customWidth="1"/>
    <col min="9737" max="9984" width="9" style="2"/>
    <col min="9985" max="9986" width="4.375" style="2" customWidth="1"/>
    <col min="9987" max="9987" width="14.875" style="2" customWidth="1"/>
    <col min="9988" max="9988" width="13.5" style="2" customWidth="1"/>
    <col min="9989" max="9989" width="13.125" style="2" customWidth="1"/>
    <col min="9990" max="9990" width="22.625" style="2" customWidth="1"/>
    <col min="9991" max="9991" width="24.375" style="2" customWidth="1"/>
    <col min="9992" max="9992" width="23.5" style="2" customWidth="1"/>
    <col min="9993" max="10240" width="9" style="2"/>
    <col min="10241" max="10242" width="4.375" style="2" customWidth="1"/>
    <col min="10243" max="10243" width="14.875" style="2" customWidth="1"/>
    <col min="10244" max="10244" width="13.5" style="2" customWidth="1"/>
    <col min="10245" max="10245" width="13.125" style="2" customWidth="1"/>
    <col min="10246" max="10246" width="22.625" style="2" customWidth="1"/>
    <col min="10247" max="10247" width="24.375" style="2" customWidth="1"/>
    <col min="10248" max="10248" width="23.5" style="2" customWidth="1"/>
    <col min="10249" max="10496" width="9" style="2"/>
    <col min="10497" max="10498" width="4.375" style="2" customWidth="1"/>
    <col min="10499" max="10499" width="14.875" style="2" customWidth="1"/>
    <col min="10500" max="10500" width="13.5" style="2" customWidth="1"/>
    <col min="10501" max="10501" width="13.125" style="2" customWidth="1"/>
    <col min="10502" max="10502" width="22.625" style="2" customWidth="1"/>
    <col min="10503" max="10503" width="24.375" style="2" customWidth="1"/>
    <col min="10504" max="10504" width="23.5" style="2" customWidth="1"/>
    <col min="10505" max="10752" width="9" style="2"/>
    <col min="10753" max="10754" width="4.375" style="2" customWidth="1"/>
    <col min="10755" max="10755" width="14.875" style="2" customWidth="1"/>
    <col min="10756" max="10756" width="13.5" style="2" customWidth="1"/>
    <col min="10757" max="10757" width="13.125" style="2" customWidth="1"/>
    <col min="10758" max="10758" width="22.625" style="2" customWidth="1"/>
    <col min="10759" max="10759" width="24.375" style="2" customWidth="1"/>
    <col min="10760" max="10760" width="23.5" style="2" customWidth="1"/>
    <col min="10761" max="11008" width="9" style="2"/>
    <col min="11009" max="11010" width="4.375" style="2" customWidth="1"/>
    <col min="11011" max="11011" width="14.875" style="2" customWidth="1"/>
    <col min="11012" max="11012" width="13.5" style="2" customWidth="1"/>
    <col min="11013" max="11013" width="13.125" style="2" customWidth="1"/>
    <col min="11014" max="11014" width="22.625" style="2" customWidth="1"/>
    <col min="11015" max="11015" width="24.375" style="2" customWidth="1"/>
    <col min="11016" max="11016" width="23.5" style="2" customWidth="1"/>
    <col min="11017" max="11264" width="9" style="2"/>
    <col min="11265" max="11266" width="4.375" style="2" customWidth="1"/>
    <col min="11267" max="11267" width="14.875" style="2" customWidth="1"/>
    <col min="11268" max="11268" width="13.5" style="2" customWidth="1"/>
    <col min="11269" max="11269" width="13.125" style="2" customWidth="1"/>
    <col min="11270" max="11270" width="22.625" style="2" customWidth="1"/>
    <col min="11271" max="11271" width="24.375" style="2" customWidth="1"/>
    <col min="11272" max="11272" width="23.5" style="2" customWidth="1"/>
    <col min="11273" max="11520" width="9" style="2"/>
    <col min="11521" max="11522" width="4.375" style="2" customWidth="1"/>
    <col min="11523" max="11523" width="14.875" style="2" customWidth="1"/>
    <col min="11524" max="11524" width="13.5" style="2" customWidth="1"/>
    <col min="11525" max="11525" width="13.125" style="2" customWidth="1"/>
    <col min="11526" max="11526" width="22.625" style="2" customWidth="1"/>
    <col min="11527" max="11527" width="24.375" style="2" customWidth="1"/>
    <col min="11528" max="11528" width="23.5" style="2" customWidth="1"/>
    <col min="11529" max="11776" width="9" style="2"/>
    <col min="11777" max="11778" width="4.375" style="2" customWidth="1"/>
    <col min="11779" max="11779" width="14.875" style="2" customWidth="1"/>
    <col min="11780" max="11780" width="13.5" style="2" customWidth="1"/>
    <col min="11781" max="11781" width="13.125" style="2" customWidth="1"/>
    <col min="11782" max="11782" width="22.625" style="2" customWidth="1"/>
    <col min="11783" max="11783" width="24.375" style="2" customWidth="1"/>
    <col min="11784" max="11784" width="23.5" style="2" customWidth="1"/>
    <col min="11785" max="12032" width="9" style="2"/>
    <col min="12033" max="12034" width="4.375" style="2" customWidth="1"/>
    <col min="12035" max="12035" width="14.875" style="2" customWidth="1"/>
    <col min="12036" max="12036" width="13.5" style="2" customWidth="1"/>
    <col min="12037" max="12037" width="13.125" style="2" customWidth="1"/>
    <col min="12038" max="12038" width="22.625" style="2" customWidth="1"/>
    <col min="12039" max="12039" width="24.375" style="2" customWidth="1"/>
    <col min="12040" max="12040" width="23.5" style="2" customWidth="1"/>
    <col min="12041" max="12288" width="9" style="2"/>
    <col min="12289" max="12290" width="4.375" style="2" customWidth="1"/>
    <col min="12291" max="12291" width="14.875" style="2" customWidth="1"/>
    <col min="12292" max="12292" width="13.5" style="2" customWidth="1"/>
    <col min="12293" max="12293" width="13.125" style="2" customWidth="1"/>
    <col min="12294" max="12294" width="22.625" style="2" customWidth="1"/>
    <col min="12295" max="12295" width="24.375" style="2" customWidth="1"/>
    <col min="12296" max="12296" width="23.5" style="2" customWidth="1"/>
    <col min="12297" max="12544" width="9" style="2"/>
    <col min="12545" max="12546" width="4.375" style="2" customWidth="1"/>
    <col min="12547" max="12547" width="14.875" style="2" customWidth="1"/>
    <col min="12548" max="12548" width="13.5" style="2" customWidth="1"/>
    <col min="12549" max="12549" width="13.125" style="2" customWidth="1"/>
    <col min="12550" max="12550" width="22.625" style="2" customWidth="1"/>
    <col min="12551" max="12551" width="24.375" style="2" customWidth="1"/>
    <col min="12552" max="12552" width="23.5" style="2" customWidth="1"/>
    <col min="12553" max="12800" width="9" style="2"/>
    <col min="12801" max="12802" width="4.375" style="2" customWidth="1"/>
    <col min="12803" max="12803" width="14.875" style="2" customWidth="1"/>
    <col min="12804" max="12804" width="13.5" style="2" customWidth="1"/>
    <col min="12805" max="12805" width="13.125" style="2" customWidth="1"/>
    <col min="12806" max="12806" width="22.625" style="2" customWidth="1"/>
    <col min="12807" max="12807" width="24.375" style="2" customWidth="1"/>
    <col min="12808" max="12808" width="23.5" style="2" customWidth="1"/>
    <col min="12809" max="13056" width="9" style="2"/>
    <col min="13057" max="13058" width="4.375" style="2" customWidth="1"/>
    <col min="13059" max="13059" width="14.875" style="2" customWidth="1"/>
    <col min="13060" max="13060" width="13.5" style="2" customWidth="1"/>
    <col min="13061" max="13061" width="13.125" style="2" customWidth="1"/>
    <col min="13062" max="13062" width="22.625" style="2" customWidth="1"/>
    <col min="13063" max="13063" width="24.375" style="2" customWidth="1"/>
    <col min="13064" max="13064" width="23.5" style="2" customWidth="1"/>
    <col min="13065" max="13312" width="9" style="2"/>
    <col min="13313" max="13314" width="4.375" style="2" customWidth="1"/>
    <col min="13315" max="13315" width="14.875" style="2" customWidth="1"/>
    <col min="13316" max="13316" width="13.5" style="2" customWidth="1"/>
    <col min="13317" max="13317" width="13.125" style="2" customWidth="1"/>
    <col min="13318" max="13318" width="22.625" style="2" customWidth="1"/>
    <col min="13319" max="13319" width="24.375" style="2" customWidth="1"/>
    <col min="13320" max="13320" width="23.5" style="2" customWidth="1"/>
    <col min="13321" max="13568" width="9" style="2"/>
    <col min="13569" max="13570" width="4.375" style="2" customWidth="1"/>
    <col min="13571" max="13571" width="14.875" style="2" customWidth="1"/>
    <col min="13572" max="13572" width="13.5" style="2" customWidth="1"/>
    <col min="13573" max="13573" width="13.125" style="2" customWidth="1"/>
    <col min="13574" max="13574" width="22.625" style="2" customWidth="1"/>
    <col min="13575" max="13575" width="24.375" style="2" customWidth="1"/>
    <col min="13576" max="13576" width="23.5" style="2" customWidth="1"/>
    <col min="13577" max="13824" width="9" style="2"/>
    <col min="13825" max="13826" width="4.375" style="2" customWidth="1"/>
    <col min="13827" max="13827" width="14.875" style="2" customWidth="1"/>
    <col min="13828" max="13828" width="13.5" style="2" customWidth="1"/>
    <col min="13829" max="13829" width="13.125" style="2" customWidth="1"/>
    <col min="13830" max="13830" width="22.625" style="2" customWidth="1"/>
    <col min="13831" max="13831" width="24.375" style="2" customWidth="1"/>
    <col min="13832" max="13832" width="23.5" style="2" customWidth="1"/>
    <col min="13833" max="14080" width="9" style="2"/>
    <col min="14081" max="14082" width="4.375" style="2" customWidth="1"/>
    <col min="14083" max="14083" width="14.875" style="2" customWidth="1"/>
    <col min="14084" max="14084" width="13.5" style="2" customWidth="1"/>
    <col min="14085" max="14085" width="13.125" style="2" customWidth="1"/>
    <col min="14086" max="14086" width="22.625" style="2" customWidth="1"/>
    <col min="14087" max="14087" width="24.375" style="2" customWidth="1"/>
    <col min="14088" max="14088" width="23.5" style="2" customWidth="1"/>
    <col min="14089" max="14336" width="9" style="2"/>
    <col min="14337" max="14338" width="4.375" style="2" customWidth="1"/>
    <col min="14339" max="14339" width="14.875" style="2" customWidth="1"/>
    <col min="14340" max="14340" width="13.5" style="2" customWidth="1"/>
    <col min="14341" max="14341" width="13.125" style="2" customWidth="1"/>
    <col min="14342" max="14342" width="22.625" style="2" customWidth="1"/>
    <col min="14343" max="14343" width="24.375" style="2" customWidth="1"/>
    <col min="14344" max="14344" width="23.5" style="2" customWidth="1"/>
    <col min="14345" max="14592" width="9" style="2"/>
    <col min="14593" max="14594" width="4.375" style="2" customWidth="1"/>
    <col min="14595" max="14595" width="14.875" style="2" customWidth="1"/>
    <col min="14596" max="14596" width="13.5" style="2" customWidth="1"/>
    <col min="14597" max="14597" width="13.125" style="2" customWidth="1"/>
    <col min="14598" max="14598" width="22.625" style="2" customWidth="1"/>
    <col min="14599" max="14599" width="24.375" style="2" customWidth="1"/>
    <col min="14600" max="14600" width="23.5" style="2" customWidth="1"/>
    <col min="14601" max="14848" width="9" style="2"/>
    <col min="14849" max="14850" width="4.375" style="2" customWidth="1"/>
    <col min="14851" max="14851" width="14.875" style="2" customWidth="1"/>
    <col min="14852" max="14852" width="13.5" style="2" customWidth="1"/>
    <col min="14853" max="14853" width="13.125" style="2" customWidth="1"/>
    <col min="14854" max="14854" width="22.625" style="2" customWidth="1"/>
    <col min="14855" max="14855" width="24.375" style="2" customWidth="1"/>
    <col min="14856" max="14856" width="23.5" style="2" customWidth="1"/>
    <col min="14857" max="15104" width="9" style="2"/>
    <col min="15105" max="15106" width="4.375" style="2" customWidth="1"/>
    <col min="15107" max="15107" width="14.875" style="2" customWidth="1"/>
    <col min="15108" max="15108" width="13.5" style="2" customWidth="1"/>
    <col min="15109" max="15109" width="13.125" style="2" customWidth="1"/>
    <col min="15110" max="15110" width="22.625" style="2" customWidth="1"/>
    <col min="15111" max="15111" width="24.375" style="2" customWidth="1"/>
    <col min="15112" max="15112" width="23.5" style="2" customWidth="1"/>
    <col min="15113" max="15360" width="9" style="2"/>
    <col min="15361" max="15362" width="4.375" style="2" customWidth="1"/>
    <col min="15363" max="15363" width="14.875" style="2" customWidth="1"/>
    <col min="15364" max="15364" width="13.5" style="2" customWidth="1"/>
    <col min="15365" max="15365" width="13.125" style="2" customWidth="1"/>
    <col min="15366" max="15366" width="22.625" style="2" customWidth="1"/>
    <col min="15367" max="15367" width="24.375" style="2" customWidth="1"/>
    <col min="15368" max="15368" width="23.5" style="2" customWidth="1"/>
    <col min="15369" max="15616" width="9" style="2"/>
    <col min="15617" max="15618" width="4.375" style="2" customWidth="1"/>
    <col min="15619" max="15619" width="14.875" style="2" customWidth="1"/>
    <col min="15620" max="15620" width="13.5" style="2" customWidth="1"/>
    <col min="15621" max="15621" width="13.125" style="2" customWidth="1"/>
    <col min="15622" max="15622" width="22.625" style="2" customWidth="1"/>
    <col min="15623" max="15623" width="24.375" style="2" customWidth="1"/>
    <col min="15624" max="15624" width="23.5" style="2" customWidth="1"/>
    <col min="15625" max="15872" width="9" style="2"/>
    <col min="15873" max="15874" width="4.375" style="2" customWidth="1"/>
    <col min="15875" max="15875" width="14.875" style="2" customWidth="1"/>
    <col min="15876" max="15876" width="13.5" style="2" customWidth="1"/>
    <col min="15877" max="15877" width="13.125" style="2" customWidth="1"/>
    <col min="15878" max="15878" width="22.625" style="2" customWidth="1"/>
    <col min="15879" max="15879" width="24.375" style="2" customWidth="1"/>
    <col min="15880" max="15880" width="23.5" style="2" customWidth="1"/>
    <col min="15881" max="16128" width="9" style="2"/>
    <col min="16129" max="16130" width="4.375" style="2" customWidth="1"/>
    <col min="16131" max="16131" width="14.875" style="2" customWidth="1"/>
    <col min="16132" max="16132" width="13.5" style="2" customWidth="1"/>
    <col min="16133" max="16133" width="13.125" style="2" customWidth="1"/>
    <col min="16134" max="16134" width="22.625" style="2" customWidth="1"/>
    <col min="16135" max="16135" width="24.375" style="2" customWidth="1"/>
    <col min="16136" max="16136" width="23.5" style="2" customWidth="1"/>
    <col min="16137" max="16384" width="9" style="2"/>
  </cols>
  <sheetData>
    <row r="1" spans="1:35" ht="26.25" customHeight="1" x14ac:dyDescent="0.4">
      <c r="A1" s="217" t="s">
        <v>14</v>
      </c>
      <c r="B1" s="217"/>
      <c r="C1" s="217"/>
      <c r="D1" s="217"/>
      <c r="E1" s="217"/>
      <c r="F1" s="217"/>
      <c r="G1" s="217"/>
      <c r="H1" s="217"/>
    </row>
    <row r="2" spans="1:35" x14ac:dyDescent="0.4">
      <c r="A2" s="3"/>
      <c r="B2" s="3"/>
      <c r="C2" s="3"/>
    </row>
    <row r="3" spans="1:35" s="1" customFormat="1" ht="14.25" x14ac:dyDescent="0.4">
      <c r="A3" s="218" t="s">
        <v>0</v>
      </c>
      <c r="B3" s="218"/>
      <c r="C3" s="218"/>
      <c r="D3" s="218"/>
      <c r="E3" s="218"/>
      <c r="F3" s="218"/>
      <c r="G3" s="218"/>
      <c r="H3" s="218"/>
      <c r="I3" s="5"/>
      <c r="J3" s="5"/>
      <c r="K3" s="5"/>
      <c r="L3" s="5"/>
      <c r="M3" s="5"/>
      <c r="N3" s="5"/>
      <c r="O3" s="5"/>
      <c r="P3" s="5"/>
      <c r="Q3" s="5"/>
      <c r="R3" s="5"/>
      <c r="S3" s="5"/>
      <c r="T3" s="5"/>
      <c r="U3" s="5"/>
      <c r="V3" s="5"/>
      <c r="W3" s="5"/>
      <c r="X3" s="5"/>
      <c r="Y3" s="5"/>
      <c r="Z3" s="5"/>
      <c r="AA3" s="5"/>
      <c r="AB3" s="5"/>
      <c r="AC3" s="5"/>
      <c r="AD3" s="5"/>
      <c r="AE3" s="5"/>
      <c r="AF3" s="5"/>
      <c r="AG3" s="5"/>
      <c r="AH3" s="6"/>
      <c r="AI3" s="6"/>
    </row>
    <row r="4" spans="1:35" s="1" customFormat="1" ht="18.75" x14ac:dyDescent="0.4">
      <c r="A4" s="219" t="s">
        <v>128</v>
      </c>
      <c r="B4" s="219"/>
      <c r="C4" s="219"/>
      <c r="D4" s="219"/>
      <c r="E4" s="219"/>
      <c r="F4" s="219"/>
      <c r="G4" s="219"/>
      <c r="H4" s="219"/>
      <c r="I4" s="7"/>
      <c r="J4" s="7"/>
      <c r="K4" s="7"/>
      <c r="L4" s="7"/>
      <c r="M4" s="7"/>
      <c r="N4" s="7"/>
      <c r="O4" s="7"/>
      <c r="P4" s="7"/>
      <c r="Q4" s="7"/>
      <c r="R4" s="7"/>
      <c r="S4" s="7"/>
      <c r="T4" s="7"/>
      <c r="U4" s="7"/>
      <c r="V4" s="7"/>
      <c r="W4" s="7"/>
      <c r="X4" s="7"/>
      <c r="Y4" s="7"/>
      <c r="Z4" s="7"/>
      <c r="AA4" s="7"/>
      <c r="AB4" s="7"/>
      <c r="AC4" s="7"/>
      <c r="AD4" s="7"/>
      <c r="AE4" s="7"/>
      <c r="AF4" s="7"/>
      <c r="AG4" s="5"/>
      <c r="AH4" s="6"/>
      <c r="AI4" s="6"/>
    </row>
    <row r="5" spans="1:35" s="121" customFormat="1" ht="23.1" customHeight="1" x14ac:dyDescent="0.4">
      <c r="A5" s="123" t="s">
        <v>117</v>
      </c>
      <c r="B5" s="123"/>
      <c r="C5" s="215" t="s">
        <v>131</v>
      </c>
      <c r="D5" s="215"/>
      <c r="E5" s="215"/>
      <c r="F5" s="215"/>
      <c r="G5" s="215"/>
      <c r="H5" s="215"/>
      <c r="I5" s="124"/>
      <c r="J5" s="124"/>
      <c r="K5" s="124"/>
      <c r="L5" s="124"/>
      <c r="M5" s="124"/>
      <c r="N5" s="124"/>
      <c r="O5" s="124"/>
    </row>
    <row r="6" spans="1:35" s="121" customFormat="1" ht="23.1" customHeight="1" x14ac:dyDescent="0.4">
      <c r="A6" s="125" t="s">
        <v>125</v>
      </c>
      <c r="B6" s="125"/>
      <c r="C6" s="216" t="s">
        <v>126</v>
      </c>
      <c r="D6" s="216"/>
      <c r="E6" s="216"/>
      <c r="F6" s="216"/>
      <c r="G6" s="216"/>
      <c r="H6" s="216"/>
      <c r="I6" s="124"/>
      <c r="J6" s="124"/>
      <c r="K6" s="124"/>
      <c r="L6" s="124"/>
      <c r="M6" s="124"/>
      <c r="N6" s="124"/>
      <c r="O6" s="124"/>
    </row>
    <row r="8" spans="1:35" ht="16.5" customHeight="1" x14ac:dyDescent="0.2">
      <c r="A8" s="183" t="s">
        <v>5</v>
      </c>
      <c r="B8" s="185" t="s">
        <v>1</v>
      </c>
      <c r="C8" s="186"/>
      <c r="D8" s="186"/>
      <c r="E8" s="187"/>
      <c r="F8" s="8" t="s">
        <v>2</v>
      </c>
      <c r="G8" s="185" t="s">
        <v>3</v>
      </c>
      <c r="H8" s="187"/>
    </row>
    <row r="9" spans="1:35" ht="15" customHeight="1" x14ac:dyDescent="0.4">
      <c r="A9" s="184"/>
      <c r="B9" s="188"/>
      <c r="C9" s="189"/>
      <c r="D9" s="189"/>
      <c r="E9" s="190"/>
      <c r="F9" s="9" t="s">
        <v>4</v>
      </c>
      <c r="G9" s="188"/>
      <c r="H9" s="190"/>
    </row>
    <row r="10" spans="1:35" ht="15" customHeight="1" x14ac:dyDescent="0.4">
      <c r="A10" s="184"/>
      <c r="B10" s="191" t="s">
        <v>16</v>
      </c>
      <c r="C10" s="192"/>
      <c r="D10" s="192"/>
      <c r="E10" s="193"/>
      <c r="F10" s="194">
        <v>200000</v>
      </c>
      <c r="G10" s="196"/>
      <c r="H10" s="197"/>
    </row>
    <row r="11" spans="1:35" ht="17.25" customHeight="1" x14ac:dyDescent="0.4">
      <c r="A11" s="184"/>
      <c r="B11" s="200" t="s">
        <v>17</v>
      </c>
      <c r="C11" s="201"/>
      <c r="D11" s="201"/>
      <c r="E11" s="202"/>
      <c r="F11" s="195"/>
      <c r="G11" s="198"/>
      <c r="H11" s="199"/>
    </row>
    <row r="12" spans="1:35" ht="30.75" customHeight="1" x14ac:dyDescent="0.4">
      <c r="A12" s="184"/>
      <c r="B12" s="203" t="s">
        <v>6</v>
      </c>
      <c r="C12" s="204"/>
      <c r="D12" s="204"/>
      <c r="E12" s="205"/>
      <c r="F12" s="88">
        <f>F33-F10-F13</f>
        <v>1997415</v>
      </c>
      <c r="G12" s="203"/>
      <c r="H12" s="205"/>
    </row>
    <row r="13" spans="1:35" ht="15" customHeight="1" x14ac:dyDescent="0.4">
      <c r="A13" s="184"/>
      <c r="B13" s="206" t="s">
        <v>7</v>
      </c>
      <c r="C13" s="207"/>
      <c r="D13" s="207"/>
      <c r="E13" s="208"/>
      <c r="F13" s="209">
        <f>G41</f>
        <v>1997000</v>
      </c>
      <c r="G13" s="211" t="s">
        <v>18</v>
      </c>
      <c r="H13" s="212"/>
    </row>
    <row r="14" spans="1:35" ht="18" customHeight="1" thickBot="1" x14ac:dyDescent="0.45">
      <c r="A14" s="184"/>
      <c r="B14" s="191" t="s">
        <v>8</v>
      </c>
      <c r="C14" s="192"/>
      <c r="D14" s="192"/>
      <c r="E14" s="193"/>
      <c r="F14" s="210"/>
      <c r="G14" s="213"/>
      <c r="H14" s="214"/>
    </row>
    <row r="15" spans="1:35" ht="30.75" customHeight="1" thickBot="1" x14ac:dyDescent="0.45">
      <c r="A15" s="172" t="s">
        <v>20</v>
      </c>
      <c r="B15" s="172"/>
      <c r="C15" s="172"/>
      <c r="D15" s="172"/>
      <c r="E15" s="173"/>
      <c r="F15" s="89">
        <f>SUM(F10:F14)</f>
        <v>4194415</v>
      </c>
      <c r="G15" s="174" t="s">
        <v>21</v>
      </c>
      <c r="H15" s="175"/>
    </row>
    <row r="17" spans="1:8" ht="21" customHeight="1" x14ac:dyDescent="0.4">
      <c r="A17" s="176" t="s">
        <v>9</v>
      </c>
      <c r="B17" s="10" t="s">
        <v>11</v>
      </c>
      <c r="C17" s="10"/>
      <c r="D17" s="11"/>
      <c r="E17" s="11"/>
      <c r="F17" s="12"/>
      <c r="G17" s="12"/>
      <c r="H17" s="4"/>
    </row>
    <row r="18" spans="1:8" ht="20.100000000000001" customHeight="1" x14ac:dyDescent="0.4">
      <c r="A18" s="177"/>
      <c r="B18" s="13"/>
      <c r="C18" s="178" t="s">
        <v>1</v>
      </c>
      <c r="D18" s="142"/>
      <c r="E18" s="14" t="s">
        <v>10</v>
      </c>
      <c r="F18" s="15" t="s">
        <v>22</v>
      </c>
      <c r="G18" s="144" t="s">
        <v>15</v>
      </c>
      <c r="H18" s="179"/>
    </row>
    <row r="19" spans="1:8" ht="20.100000000000001" customHeight="1" x14ac:dyDescent="0.4">
      <c r="A19" s="177"/>
      <c r="B19" s="16"/>
      <c r="C19" s="129" t="s">
        <v>31</v>
      </c>
      <c r="D19" s="130"/>
      <c r="E19" s="21" t="s">
        <v>31</v>
      </c>
      <c r="F19" s="90">
        <f>'事業経費内訳（詳細）記入例'!C12</f>
        <v>1214500</v>
      </c>
      <c r="G19" s="180"/>
      <c r="H19" s="128"/>
    </row>
    <row r="20" spans="1:8" ht="20.100000000000001" customHeight="1" x14ac:dyDescent="0.4">
      <c r="A20" s="177"/>
      <c r="B20" s="16"/>
      <c r="C20" s="131" t="s">
        <v>32</v>
      </c>
      <c r="D20" s="132"/>
      <c r="E20" s="24" t="s">
        <v>33</v>
      </c>
      <c r="F20" s="91">
        <f>'事業経費内訳（詳細）記入例'!C15</f>
        <v>283500</v>
      </c>
      <c r="G20" s="181"/>
      <c r="H20" s="182"/>
    </row>
    <row r="21" spans="1:8" ht="20.100000000000001" customHeight="1" x14ac:dyDescent="0.4">
      <c r="A21" s="177"/>
      <c r="B21" s="16"/>
      <c r="C21" s="133"/>
      <c r="D21" s="134"/>
      <c r="E21" s="25" t="s">
        <v>34</v>
      </c>
      <c r="F21" s="92">
        <f>'事業経費内訳（詳細）記入例'!C19</f>
        <v>173100</v>
      </c>
      <c r="G21" s="137"/>
      <c r="H21" s="138"/>
    </row>
    <row r="22" spans="1:8" ht="20.100000000000001" customHeight="1" x14ac:dyDescent="0.4">
      <c r="A22" s="177"/>
      <c r="B22" s="16"/>
      <c r="C22" s="133"/>
      <c r="D22" s="134"/>
      <c r="E22" s="25" t="s">
        <v>35</v>
      </c>
      <c r="F22" s="92">
        <f>'事業経費内訳（詳細）記入例'!C24</f>
        <v>55000</v>
      </c>
      <c r="G22" s="137"/>
      <c r="H22" s="138"/>
    </row>
    <row r="23" spans="1:8" ht="20.100000000000001" customHeight="1" x14ac:dyDescent="0.4">
      <c r="A23" s="177"/>
      <c r="B23" s="16"/>
      <c r="C23" s="133"/>
      <c r="D23" s="134"/>
      <c r="E23" s="25" t="s">
        <v>36</v>
      </c>
      <c r="F23" s="92">
        <f>'事業経費内訳（詳細）記入例'!C28</f>
        <v>16500</v>
      </c>
      <c r="G23" s="137"/>
      <c r="H23" s="138"/>
    </row>
    <row r="24" spans="1:8" ht="20.100000000000001" customHeight="1" x14ac:dyDescent="0.4">
      <c r="A24" s="177"/>
      <c r="B24" s="16"/>
      <c r="C24" s="133"/>
      <c r="D24" s="134"/>
      <c r="E24" s="25" t="s">
        <v>37</v>
      </c>
      <c r="F24" s="92">
        <f>'事業経費内訳（詳細）記入例'!C32</f>
        <v>220000</v>
      </c>
      <c r="G24" s="137"/>
      <c r="H24" s="138"/>
    </row>
    <row r="25" spans="1:8" ht="20.100000000000001" customHeight="1" x14ac:dyDescent="0.4">
      <c r="A25" s="177"/>
      <c r="B25" s="16"/>
      <c r="C25" s="133"/>
      <c r="D25" s="134"/>
      <c r="E25" s="20" t="s">
        <v>38</v>
      </c>
      <c r="F25" s="92">
        <f>'事業経費内訳（詳細）記入例'!C35</f>
        <v>326000</v>
      </c>
      <c r="G25" s="137"/>
      <c r="H25" s="138"/>
    </row>
    <row r="26" spans="1:8" ht="20.100000000000001" customHeight="1" x14ac:dyDescent="0.4">
      <c r="A26" s="177"/>
      <c r="B26" s="16"/>
      <c r="C26" s="133"/>
      <c r="D26" s="134"/>
      <c r="E26" s="20" t="s">
        <v>39</v>
      </c>
      <c r="F26" s="92">
        <f>'事業経費内訳（詳細）記入例'!C39</f>
        <v>160600</v>
      </c>
      <c r="G26" s="137"/>
      <c r="H26" s="138"/>
    </row>
    <row r="27" spans="1:8" ht="20.100000000000001" customHeight="1" x14ac:dyDescent="0.4">
      <c r="A27" s="177"/>
      <c r="B27" s="16"/>
      <c r="C27" s="133"/>
      <c r="D27" s="134"/>
      <c r="E27" s="20" t="s">
        <v>40</v>
      </c>
      <c r="F27" s="92">
        <f>'事業経費内訳（詳細）記入例'!C44</f>
        <v>20570</v>
      </c>
      <c r="G27" s="137"/>
      <c r="H27" s="138"/>
    </row>
    <row r="28" spans="1:8" ht="20.100000000000001" customHeight="1" x14ac:dyDescent="0.4">
      <c r="A28" s="177"/>
      <c r="B28" s="16"/>
      <c r="C28" s="133"/>
      <c r="D28" s="134"/>
      <c r="E28" s="20" t="s">
        <v>41</v>
      </c>
      <c r="F28" s="92">
        <f>'事業経費内訳（詳細）記入例'!C48</f>
        <v>462000</v>
      </c>
      <c r="G28" s="137"/>
      <c r="H28" s="138"/>
    </row>
    <row r="29" spans="1:8" ht="20.100000000000001" customHeight="1" x14ac:dyDescent="0.4">
      <c r="A29" s="177"/>
      <c r="B29" s="16"/>
      <c r="C29" s="133"/>
      <c r="D29" s="134"/>
      <c r="E29" s="20" t="s">
        <v>44</v>
      </c>
      <c r="F29" s="92">
        <f>'事業経費内訳（詳細）記入例'!C52</f>
        <v>180880</v>
      </c>
      <c r="G29" s="137"/>
      <c r="H29" s="138"/>
    </row>
    <row r="30" spans="1:8" ht="20.100000000000001" customHeight="1" x14ac:dyDescent="0.4">
      <c r="A30" s="177"/>
      <c r="B30" s="16"/>
      <c r="C30" s="133"/>
      <c r="D30" s="134"/>
      <c r="E30" s="20" t="s">
        <v>43</v>
      </c>
      <c r="F30" s="92">
        <f>'事業経費内訳（詳細）記入例'!C55</f>
        <v>871715</v>
      </c>
      <c r="G30" s="137"/>
      <c r="H30" s="138"/>
    </row>
    <row r="31" spans="1:8" ht="20.100000000000001" customHeight="1" x14ac:dyDescent="0.4">
      <c r="A31" s="177"/>
      <c r="B31" s="16"/>
      <c r="C31" s="135"/>
      <c r="D31" s="136"/>
      <c r="E31" s="22" t="s">
        <v>42</v>
      </c>
      <c r="F31" s="93">
        <f>'事業経費内訳（詳細）記入例'!C59</f>
        <v>210050</v>
      </c>
      <c r="G31" s="139"/>
      <c r="H31" s="140"/>
    </row>
    <row r="32" spans="1:8" ht="30" customHeight="1" thickBot="1" x14ac:dyDescent="0.45">
      <c r="A32" s="177"/>
      <c r="B32" s="142" t="s">
        <v>23</v>
      </c>
      <c r="C32" s="142"/>
      <c r="D32" s="142"/>
      <c r="E32" s="142"/>
      <c r="F32" s="94">
        <f>SUM(F19:F31)</f>
        <v>4194415</v>
      </c>
      <c r="G32" s="141"/>
      <c r="H32" s="128"/>
    </row>
    <row r="33" spans="1:8" ht="38.25" customHeight="1" thickBot="1" x14ac:dyDescent="0.45">
      <c r="A33" s="144" t="s">
        <v>24</v>
      </c>
      <c r="B33" s="145"/>
      <c r="C33" s="145"/>
      <c r="D33" s="145"/>
      <c r="E33" s="146"/>
      <c r="F33" s="95">
        <f>SUM(F19:F31)</f>
        <v>4194415</v>
      </c>
      <c r="G33" s="127"/>
      <c r="H33" s="128"/>
    </row>
    <row r="34" spans="1:8" ht="15" customHeight="1" x14ac:dyDescent="0.4"/>
    <row r="35" spans="1:8" ht="20.25" customHeight="1" x14ac:dyDescent="0.4">
      <c r="A35" s="147" t="s">
        <v>25</v>
      </c>
      <c r="B35" s="148"/>
      <c r="C35" s="153" t="s">
        <v>26</v>
      </c>
      <c r="D35" s="154"/>
      <c r="E35" s="153" t="s">
        <v>27</v>
      </c>
      <c r="F35" s="154"/>
      <c r="G35" s="17" t="s">
        <v>28</v>
      </c>
      <c r="H35" s="17" t="s">
        <v>133</v>
      </c>
    </row>
    <row r="36" spans="1:8" ht="17.25" customHeight="1" x14ac:dyDescent="0.4">
      <c r="A36" s="149"/>
      <c r="B36" s="150"/>
      <c r="C36" s="155"/>
      <c r="D36" s="156"/>
      <c r="E36" s="155"/>
      <c r="F36" s="156"/>
      <c r="G36" s="18" t="s">
        <v>29</v>
      </c>
      <c r="H36" s="126" t="s">
        <v>134</v>
      </c>
    </row>
    <row r="37" spans="1:8" ht="20.25" customHeight="1" x14ac:dyDescent="0.4">
      <c r="A37" s="149"/>
      <c r="B37" s="150"/>
      <c r="C37" s="157">
        <f>F33</f>
        <v>4194415</v>
      </c>
      <c r="D37" s="158"/>
      <c r="E37" s="161">
        <f>F10</f>
        <v>200000</v>
      </c>
      <c r="F37" s="162"/>
      <c r="G37" s="165">
        <f>C37-E37</f>
        <v>3994415</v>
      </c>
      <c r="H37" s="165">
        <f>F33</f>
        <v>4194415</v>
      </c>
    </row>
    <row r="38" spans="1:8" ht="20.25" customHeight="1" x14ac:dyDescent="0.4">
      <c r="A38" s="149"/>
      <c r="B38" s="150"/>
      <c r="C38" s="159"/>
      <c r="D38" s="160"/>
      <c r="E38" s="163"/>
      <c r="F38" s="164"/>
      <c r="G38" s="166"/>
      <c r="H38" s="166"/>
    </row>
    <row r="39" spans="1:8" ht="20.25" customHeight="1" thickBot="1" x14ac:dyDescent="0.45">
      <c r="A39" s="149"/>
      <c r="B39" s="150"/>
    </row>
    <row r="40" spans="1:8" ht="20.25" customHeight="1" x14ac:dyDescent="0.4">
      <c r="A40" s="149"/>
      <c r="B40" s="150"/>
      <c r="C40" s="167" t="s">
        <v>50</v>
      </c>
      <c r="D40" s="167"/>
      <c r="E40" s="132"/>
      <c r="F40" s="23" t="s">
        <v>45</v>
      </c>
      <c r="G40" s="19" t="s">
        <v>19</v>
      </c>
    </row>
    <row r="41" spans="1:8" ht="20.25" customHeight="1" x14ac:dyDescent="0.4">
      <c r="A41" s="149"/>
      <c r="B41" s="150"/>
      <c r="C41" s="168">
        <v>3994415</v>
      </c>
      <c r="D41" s="168"/>
      <c r="E41" s="162"/>
      <c r="F41" s="29" t="s">
        <v>30</v>
      </c>
      <c r="G41" s="170">
        <f>ROUNDDOWN(C41*1/2,-3)</f>
        <v>1997000</v>
      </c>
    </row>
    <row r="42" spans="1:8" ht="20.25" customHeight="1" thickBot="1" x14ac:dyDescent="0.45">
      <c r="A42" s="151"/>
      <c r="B42" s="152"/>
      <c r="C42" s="169"/>
      <c r="D42" s="169"/>
      <c r="E42" s="164"/>
      <c r="F42" s="30"/>
      <c r="G42" s="171"/>
    </row>
    <row r="43" spans="1:8" ht="18.95" customHeight="1" x14ac:dyDescent="0.4"/>
    <row r="44" spans="1:8" x14ac:dyDescent="0.4">
      <c r="A44" s="143" t="s">
        <v>12</v>
      </c>
      <c r="B44" s="143"/>
      <c r="C44" s="143"/>
      <c r="D44" s="143"/>
    </row>
    <row r="45" spans="1:8" x14ac:dyDescent="0.4">
      <c r="A45" s="3" t="s">
        <v>13</v>
      </c>
      <c r="B45" s="3"/>
      <c r="C45" s="3"/>
      <c r="D45" s="3"/>
      <c r="E45" s="3"/>
      <c r="F45" s="3"/>
    </row>
    <row r="46" spans="1:8" x14ac:dyDescent="0.4">
      <c r="A46" s="2" t="s">
        <v>47</v>
      </c>
    </row>
    <row r="47" spans="1:8" x14ac:dyDescent="0.4">
      <c r="A47" s="3" t="s">
        <v>46</v>
      </c>
      <c r="B47" s="3"/>
      <c r="C47" s="3"/>
      <c r="D47" s="3"/>
      <c r="E47" s="3"/>
      <c r="F47" s="3"/>
    </row>
    <row r="48" spans="1:8" x14ac:dyDescent="0.4">
      <c r="B48" s="3"/>
      <c r="C48" s="3"/>
      <c r="D48" s="3"/>
      <c r="E48" s="3"/>
      <c r="F48" s="3"/>
    </row>
  </sheetData>
  <mergeCells count="53">
    <mergeCell ref="C5:H5"/>
    <mergeCell ref="C6:H6"/>
    <mergeCell ref="A1:H1"/>
    <mergeCell ref="A3:H3"/>
    <mergeCell ref="A4:H4"/>
    <mergeCell ref="A8:A14"/>
    <mergeCell ref="B8:E9"/>
    <mergeCell ref="G8:H9"/>
    <mergeCell ref="B10:E10"/>
    <mergeCell ref="F10:F11"/>
    <mergeCell ref="G10:H11"/>
    <mergeCell ref="B11:E11"/>
    <mergeCell ref="B12:E12"/>
    <mergeCell ref="G12:H12"/>
    <mergeCell ref="B13:E13"/>
    <mergeCell ref="F13:F14"/>
    <mergeCell ref="G13:H14"/>
    <mergeCell ref="B14:E14"/>
    <mergeCell ref="A15:E15"/>
    <mergeCell ref="G15:H15"/>
    <mergeCell ref="A17:A32"/>
    <mergeCell ref="C18:D18"/>
    <mergeCell ref="G18:H18"/>
    <mergeCell ref="G19:H19"/>
    <mergeCell ref="G20:H20"/>
    <mergeCell ref="G21:H21"/>
    <mergeCell ref="G22:H22"/>
    <mergeCell ref="G23:H23"/>
    <mergeCell ref="G25:H25"/>
    <mergeCell ref="G26:H26"/>
    <mergeCell ref="G37:G38"/>
    <mergeCell ref="H37:H38"/>
    <mergeCell ref="C40:E40"/>
    <mergeCell ref="C41:E42"/>
    <mergeCell ref="G41:G42"/>
    <mergeCell ref="A44:D44"/>
    <mergeCell ref="A33:E33"/>
    <mergeCell ref="A35:B42"/>
    <mergeCell ref="C35:D36"/>
    <mergeCell ref="E35:F36"/>
    <mergeCell ref="C37:D38"/>
    <mergeCell ref="E37:F38"/>
    <mergeCell ref="G33:H33"/>
    <mergeCell ref="C19:D19"/>
    <mergeCell ref="C20:D31"/>
    <mergeCell ref="G24:H24"/>
    <mergeCell ref="G28:H28"/>
    <mergeCell ref="G29:H29"/>
    <mergeCell ref="G30:H30"/>
    <mergeCell ref="G27:H27"/>
    <mergeCell ref="G31:H31"/>
    <mergeCell ref="G32:H32"/>
    <mergeCell ref="B32:E32"/>
  </mergeCells>
  <phoneticPr fontId="2"/>
  <pageMargins left="0.7" right="0.7" top="0.75" bottom="0.75" header="0.3" footer="0.3"/>
  <pageSetup paperSize="9" scale="6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B1BF-A725-42DC-A9B9-45AA2E79F111}">
  <sheetPr>
    <tabColor rgb="FFFF0000"/>
  </sheetPr>
  <dimension ref="A1:O65"/>
  <sheetViews>
    <sheetView view="pageBreakPreview" topLeftCell="A28" zoomScale="82" zoomScaleNormal="100" zoomScaleSheetLayoutView="82" workbookViewId="0">
      <selection activeCell="J13" sqref="J13"/>
    </sheetView>
  </sheetViews>
  <sheetFormatPr defaultRowHeight="14.25" x14ac:dyDescent="0.4"/>
  <cols>
    <col min="1" max="1" width="2.625" style="31" customWidth="1"/>
    <col min="2" max="2" width="13" style="31" bestFit="1" customWidth="1"/>
    <col min="3" max="3" width="11.25" style="33" customWidth="1"/>
    <col min="4" max="4" width="1.125" style="31" customWidth="1"/>
    <col min="5" max="5" width="3" style="31" customWidth="1"/>
    <col min="6" max="6" width="17.125" style="31" customWidth="1"/>
    <col min="7" max="7" width="5.25" style="31" customWidth="1"/>
    <col min="8" max="8" width="7.75" style="31" bestFit="1" customWidth="1"/>
    <col min="9" max="9" width="4.25" style="31" customWidth="1"/>
    <col min="10" max="10" width="6.75" style="31" customWidth="1"/>
    <col min="11" max="11" width="6.25" style="33" customWidth="1"/>
    <col min="12" max="12" width="7.75" style="32" customWidth="1"/>
    <col min="13" max="13" width="7.125" style="31" bestFit="1" customWidth="1"/>
    <col min="14" max="14" width="12.125" style="32" customWidth="1"/>
    <col min="15" max="15" width="32" style="31" bestFit="1" customWidth="1"/>
    <col min="16" max="16384" width="9" style="31"/>
  </cols>
  <sheetData>
    <row r="1" spans="1:15" ht="29.25" customHeight="1" x14ac:dyDescent="0.4">
      <c r="A1" s="232" t="s">
        <v>118</v>
      </c>
      <c r="B1" s="232"/>
      <c r="C1" s="232"/>
      <c r="D1" s="232"/>
      <c r="E1" s="232"/>
      <c r="F1" s="232"/>
      <c r="G1" s="232"/>
      <c r="H1" s="232"/>
      <c r="I1" s="232"/>
      <c r="J1" s="232"/>
      <c r="K1" s="232"/>
      <c r="L1" s="232"/>
      <c r="M1" s="232"/>
      <c r="N1" s="232"/>
      <c r="O1" s="232"/>
    </row>
    <row r="2" spans="1:15" ht="29.25" customHeight="1" x14ac:dyDescent="0.4">
      <c r="A2" s="233" t="s">
        <v>129</v>
      </c>
      <c r="B2" s="233"/>
      <c r="C2" s="233"/>
      <c r="D2" s="233"/>
      <c r="E2" s="233"/>
      <c r="F2" s="233"/>
      <c r="G2" s="233"/>
      <c r="H2" s="233"/>
      <c r="I2" s="233"/>
      <c r="J2" s="233"/>
      <c r="K2" s="233"/>
      <c r="L2" s="233"/>
      <c r="M2" s="233"/>
      <c r="N2" s="233"/>
      <c r="O2" s="233"/>
    </row>
    <row r="3" spans="1:15" s="34" customFormat="1" ht="23.1" customHeight="1" x14ac:dyDescent="0.4">
      <c r="B3" s="87" t="s">
        <v>117</v>
      </c>
      <c r="C3" s="215" t="s">
        <v>132</v>
      </c>
      <c r="D3" s="215"/>
      <c r="E3" s="215"/>
      <c r="F3" s="215"/>
      <c r="G3" s="215"/>
      <c r="H3" s="215"/>
      <c r="I3" s="215"/>
      <c r="J3" s="215"/>
      <c r="K3" s="215"/>
      <c r="L3" s="215"/>
      <c r="M3" s="215"/>
      <c r="N3" s="215"/>
      <c r="O3" s="215"/>
    </row>
    <row r="4" spans="1:15" s="34" customFormat="1" ht="23.1" customHeight="1" x14ac:dyDescent="0.4">
      <c r="B4" s="87" t="s">
        <v>116</v>
      </c>
      <c r="C4" s="215" t="s">
        <v>127</v>
      </c>
      <c r="D4" s="215"/>
      <c r="E4" s="215"/>
      <c r="F4" s="215"/>
      <c r="G4" s="215"/>
      <c r="H4" s="215"/>
      <c r="I4" s="215"/>
      <c r="J4" s="215"/>
      <c r="K4" s="215"/>
      <c r="L4" s="215"/>
      <c r="M4" s="215"/>
      <c r="N4" s="215"/>
      <c r="O4" s="215"/>
    </row>
    <row r="5" spans="1:15" s="34" customFormat="1" ht="23.1" customHeight="1" x14ac:dyDescent="0.4">
      <c r="A5" s="86"/>
      <c r="C5" s="64"/>
      <c r="K5" s="64"/>
      <c r="L5" s="63"/>
      <c r="N5" s="85" t="s">
        <v>115</v>
      </c>
      <c r="O5" s="85"/>
    </row>
    <row r="6" spans="1:15" s="34" customFormat="1" ht="23.1" customHeight="1" x14ac:dyDescent="0.4">
      <c r="A6" s="234" t="s">
        <v>114</v>
      </c>
      <c r="B6" s="234"/>
      <c r="C6" s="84" t="s">
        <v>2</v>
      </c>
      <c r="D6" s="235" t="s">
        <v>113</v>
      </c>
      <c r="E6" s="235"/>
      <c r="F6" s="235"/>
      <c r="G6" s="235"/>
      <c r="H6" s="235"/>
      <c r="I6" s="235"/>
      <c r="J6" s="235"/>
      <c r="K6" s="235"/>
      <c r="L6" s="235"/>
      <c r="M6" s="235"/>
      <c r="N6" s="235"/>
      <c r="O6" s="83" t="s">
        <v>3</v>
      </c>
    </row>
    <row r="7" spans="1:15" s="34" customFormat="1" ht="20.100000000000001" customHeight="1" x14ac:dyDescent="0.4">
      <c r="A7" s="82" t="s">
        <v>112</v>
      </c>
      <c r="B7" s="81"/>
      <c r="C7" s="80"/>
      <c r="E7" s="58" t="s">
        <v>111</v>
      </c>
      <c r="F7" s="46"/>
      <c r="G7" s="47" t="s">
        <v>58</v>
      </c>
      <c r="H7" s="45">
        <v>3850</v>
      </c>
      <c r="I7" s="46" t="s">
        <v>57</v>
      </c>
      <c r="J7" s="46">
        <v>10</v>
      </c>
      <c r="K7" s="236" t="s">
        <v>103</v>
      </c>
      <c r="L7" s="236"/>
      <c r="M7" s="46"/>
      <c r="N7" s="45">
        <f>J7*H7</f>
        <v>38500</v>
      </c>
      <c r="O7" s="79" t="s">
        <v>108</v>
      </c>
    </row>
    <row r="8" spans="1:15" s="34" customFormat="1" ht="20.100000000000001" customHeight="1" x14ac:dyDescent="0.4">
      <c r="A8" s="50"/>
      <c r="B8" s="49"/>
      <c r="C8" s="78"/>
      <c r="E8" s="58" t="s">
        <v>110</v>
      </c>
      <c r="F8" s="46"/>
      <c r="G8" s="47" t="s">
        <v>58</v>
      </c>
      <c r="H8" s="45">
        <v>3200</v>
      </c>
      <c r="I8" s="46" t="s">
        <v>57</v>
      </c>
      <c r="J8" s="46">
        <v>60</v>
      </c>
      <c r="K8" s="236" t="s">
        <v>103</v>
      </c>
      <c r="L8" s="236"/>
      <c r="M8" s="46"/>
      <c r="N8" s="45">
        <f>J8*H8</f>
        <v>192000</v>
      </c>
      <c r="O8" s="51" t="s">
        <v>108</v>
      </c>
    </row>
    <row r="9" spans="1:15" s="34" customFormat="1" ht="20.100000000000001" customHeight="1" x14ac:dyDescent="0.4">
      <c r="A9" s="50"/>
      <c r="B9" s="49"/>
      <c r="C9" s="65"/>
      <c r="E9" s="58" t="s">
        <v>109</v>
      </c>
      <c r="F9" s="46"/>
      <c r="G9" s="47" t="s">
        <v>58</v>
      </c>
      <c r="H9" s="45">
        <v>2500</v>
      </c>
      <c r="I9" s="46" t="s">
        <v>57</v>
      </c>
      <c r="J9" s="46">
        <v>120</v>
      </c>
      <c r="K9" s="236" t="s">
        <v>103</v>
      </c>
      <c r="L9" s="236"/>
      <c r="M9" s="46"/>
      <c r="N9" s="45">
        <f>J9*H9</f>
        <v>300000</v>
      </c>
      <c r="O9" s="51" t="s">
        <v>108</v>
      </c>
    </row>
    <row r="10" spans="1:15" s="34" customFormat="1" ht="20.100000000000001" customHeight="1" x14ac:dyDescent="0.4">
      <c r="A10" s="50"/>
      <c r="B10" s="49"/>
      <c r="C10" s="65"/>
      <c r="E10" s="58" t="s">
        <v>109</v>
      </c>
      <c r="F10" s="46"/>
      <c r="G10" s="47" t="s">
        <v>58</v>
      </c>
      <c r="H10" s="45">
        <v>2500</v>
      </c>
      <c r="I10" s="46" t="s">
        <v>57</v>
      </c>
      <c r="J10" s="46">
        <v>120</v>
      </c>
      <c r="K10" s="236" t="s">
        <v>103</v>
      </c>
      <c r="L10" s="236"/>
      <c r="M10" s="46"/>
      <c r="N10" s="45">
        <f>J10*H10</f>
        <v>300000</v>
      </c>
      <c r="O10" s="51" t="s">
        <v>108</v>
      </c>
    </row>
    <row r="11" spans="1:15" s="34" customFormat="1" ht="20.100000000000001" customHeight="1" x14ac:dyDescent="0.4">
      <c r="A11" s="50"/>
      <c r="B11" s="49"/>
      <c r="C11" s="65"/>
      <c r="E11" s="58" t="s">
        <v>109</v>
      </c>
      <c r="F11" s="46"/>
      <c r="G11" s="47" t="s">
        <v>58</v>
      </c>
      <c r="H11" s="45">
        <v>2400</v>
      </c>
      <c r="I11" s="46" t="s">
        <v>57</v>
      </c>
      <c r="J11" s="46">
        <v>160</v>
      </c>
      <c r="K11" s="236" t="s">
        <v>103</v>
      </c>
      <c r="L11" s="236"/>
      <c r="M11" s="46"/>
      <c r="N11" s="45">
        <f>J11*H11</f>
        <v>384000</v>
      </c>
      <c r="O11" s="51" t="s">
        <v>108</v>
      </c>
    </row>
    <row r="12" spans="1:15" s="34" customFormat="1" ht="23.1" customHeight="1" x14ac:dyDescent="0.15">
      <c r="A12" s="230" t="s">
        <v>107</v>
      </c>
      <c r="B12" s="231"/>
      <c r="C12" s="55">
        <f>N12</f>
        <v>1214500</v>
      </c>
      <c r="E12" s="46"/>
      <c r="F12" s="46"/>
      <c r="G12" s="46"/>
      <c r="H12" s="46"/>
      <c r="I12" s="46"/>
      <c r="J12" s="46"/>
      <c r="K12" s="47"/>
      <c r="L12" s="54" t="s">
        <v>53</v>
      </c>
      <c r="M12" s="53"/>
      <c r="N12" s="76">
        <f>SUM(N7:N11)</f>
        <v>1214500</v>
      </c>
      <c r="O12" s="51"/>
    </row>
    <row r="13" spans="1:15" s="34" customFormat="1" ht="8.1" customHeight="1" x14ac:dyDescent="0.15">
      <c r="A13" s="75"/>
      <c r="B13" s="74"/>
      <c r="C13" s="73"/>
      <c r="D13" s="72"/>
      <c r="E13" s="72"/>
      <c r="F13" s="72"/>
      <c r="G13" s="72"/>
      <c r="H13" s="72"/>
      <c r="I13" s="72"/>
      <c r="J13" s="72"/>
      <c r="K13" s="71"/>
      <c r="L13" s="70"/>
      <c r="M13" s="69"/>
      <c r="N13" s="68"/>
      <c r="O13" s="67"/>
    </row>
    <row r="14" spans="1:15" s="34" customFormat="1" ht="23.1" customHeight="1" x14ac:dyDescent="0.4">
      <c r="A14" s="66" t="s">
        <v>106</v>
      </c>
      <c r="B14" s="49"/>
      <c r="C14" s="65"/>
      <c r="K14" s="64"/>
      <c r="L14" s="63"/>
      <c r="N14" s="63"/>
      <c r="O14" s="51"/>
    </row>
    <row r="15" spans="1:15" s="34" customFormat="1" ht="20.100000000000001" customHeight="1" x14ac:dyDescent="0.4">
      <c r="A15" s="50"/>
      <c r="B15" s="56" t="s">
        <v>105</v>
      </c>
      <c r="C15" s="55">
        <f>N17</f>
        <v>283500</v>
      </c>
      <c r="D15" s="46"/>
      <c r="E15" s="58" t="s">
        <v>104</v>
      </c>
      <c r="F15" s="46"/>
      <c r="G15" s="47" t="s">
        <v>58</v>
      </c>
      <c r="H15" s="45">
        <v>7900</v>
      </c>
      <c r="I15" s="46" t="s">
        <v>57</v>
      </c>
      <c r="J15" s="46">
        <v>3</v>
      </c>
      <c r="K15" s="46" t="s">
        <v>72</v>
      </c>
      <c r="L15" s="45">
        <v>3</v>
      </c>
      <c r="M15" s="46" t="s">
        <v>103</v>
      </c>
      <c r="N15" s="45">
        <f>J15*H15*L15</f>
        <v>71100</v>
      </c>
      <c r="O15" s="51"/>
    </row>
    <row r="16" spans="1:15" s="34" customFormat="1" ht="20.100000000000001" customHeight="1" x14ac:dyDescent="0.4">
      <c r="A16" s="50"/>
      <c r="B16" s="56"/>
      <c r="C16" s="55"/>
      <c r="D16" s="46"/>
      <c r="E16" s="58" t="s">
        <v>102</v>
      </c>
      <c r="F16" s="46"/>
      <c r="G16" s="47" t="s">
        <v>58</v>
      </c>
      <c r="H16" s="45">
        <v>17700</v>
      </c>
      <c r="I16" s="46" t="s">
        <v>57</v>
      </c>
      <c r="J16" s="46">
        <v>6</v>
      </c>
      <c r="K16" s="46" t="s">
        <v>72</v>
      </c>
      <c r="L16" s="45">
        <v>2</v>
      </c>
      <c r="M16" s="46" t="s">
        <v>101</v>
      </c>
      <c r="N16" s="45">
        <f>J16*H16*L16</f>
        <v>212400</v>
      </c>
      <c r="O16" s="51"/>
    </row>
    <row r="17" spans="1:15" s="34" customFormat="1" ht="23.1" customHeight="1" x14ac:dyDescent="0.15">
      <c r="A17" s="50"/>
      <c r="B17" s="49"/>
      <c r="C17" s="48"/>
      <c r="D17" s="46"/>
      <c r="E17" s="46"/>
      <c r="F17" s="46"/>
      <c r="G17" s="46"/>
      <c r="H17" s="46"/>
      <c r="I17" s="46"/>
      <c r="J17" s="46"/>
      <c r="K17" s="47"/>
      <c r="L17" s="54" t="s">
        <v>53</v>
      </c>
      <c r="M17" s="53"/>
      <c r="N17" s="52">
        <f>SUM(N15:N16)</f>
        <v>283500</v>
      </c>
      <c r="O17" s="51"/>
    </row>
    <row r="18" spans="1:15" s="34" customFormat="1" ht="8.1" customHeight="1" x14ac:dyDescent="0.4">
      <c r="A18" s="50"/>
      <c r="B18" s="49"/>
      <c r="C18" s="48"/>
      <c r="D18" s="46"/>
      <c r="E18" s="46"/>
      <c r="F18" s="46"/>
      <c r="G18" s="46"/>
      <c r="H18" s="46"/>
      <c r="I18" s="46"/>
      <c r="J18" s="46"/>
      <c r="K18" s="47"/>
      <c r="L18" s="45"/>
      <c r="M18" s="46"/>
      <c r="N18" s="45"/>
      <c r="O18" s="51"/>
    </row>
    <row r="19" spans="1:15" s="34" customFormat="1" ht="20.100000000000001" customHeight="1" x14ac:dyDescent="0.4">
      <c r="A19" s="50"/>
      <c r="B19" s="56" t="s">
        <v>100</v>
      </c>
      <c r="C19" s="55">
        <f>N22</f>
        <v>173100</v>
      </c>
      <c r="D19" s="46"/>
      <c r="E19" s="58" t="s">
        <v>99</v>
      </c>
      <c r="F19" s="46"/>
      <c r="G19" s="47" t="s">
        <v>58</v>
      </c>
      <c r="H19" s="45">
        <v>28050</v>
      </c>
      <c r="I19" s="46" t="s">
        <v>57</v>
      </c>
      <c r="J19" s="46">
        <v>2</v>
      </c>
      <c r="K19" s="46" t="s">
        <v>72</v>
      </c>
      <c r="L19" s="45"/>
      <c r="M19" s="46" t="s">
        <v>55</v>
      </c>
      <c r="N19" s="45">
        <f>J19*H19</f>
        <v>56100</v>
      </c>
      <c r="O19" s="51"/>
    </row>
    <row r="20" spans="1:15" s="34" customFormat="1" ht="20.100000000000001" customHeight="1" x14ac:dyDescent="0.4">
      <c r="A20" s="50"/>
      <c r="B20" s="56"/>
      <c r="C20" s="55"/>
      <c r="D20" s="46"/>
      <c r="E20" s="58" t="s">
        <v>97</v>
      </c>
      <c r="F20" s="46"/>
      <c r="G20" s="47"/>
      <c r="H20" s="45"/>
      <c r="I20" s="46"/>
      <c r="J20" s="46"/>
      <c r="K20" s="46"/>
      <c r="L20" s="45"/>
      <c r="M20" s="46"/>
      <c r="N20" s="45"/>
      <c r="O20" s="51"/>
    </row>
    <row r="21" spans="1:15" s="34" customFormat="1" ht="20.100000000000001" customHeight="1" x14ac:dyDescent="0.4">
      <c r="A21" s="50"/>
      <c r="B21" s="56"/>
      <c r="C21" s="55"/>
      <c r="D21" s="46"/>
      <c r="E21" s="58" t="s">
        <v>98</v>
      </c>
      <c r="F21" s="46"/>
      <c r="G21" s="47" t="s">
        <v>58</v>
      </c>
      <c r="H21" s="45">
        <v>19500</v>
      </c>
      <c r="I21" s="46" t="s">
        <v>57</v>
      </c>
      <c r="J21" s="46">
        <v>6</v>
      </c>
      <c r="K21" s="46" t="s">
        <v>72</v>
      </c>
      <c r="L21" s="45"/>
      <c r="M21" s="46" t="s">
        <v>55</v>
      </c>
      <c r="N21" s="45">
        <f>J21*H21</f>
        <v>117000</v>
      </c>
      <c r="O21" s="51"/>
    </row>
    <row r="22" spans="1:15" s="34" customFormat="1" ht="23.1" customHeight="1" x14ac:dyDescent="0.15">
      <c r="A22" s="50"/>
      <c r="B22" s="49"/>
      <c r="C22" s="48"/>
      <c r="D22" s="46"/>
      <c r="E22" s="58" t="s">
        <v>97</v>
      </c>
      <c r="F22" s="46"/>
      <c r="G22" s="46"/>
      <c r="H22" s="96"/>
      <c r="I22" s="96"/>
      <c r="J22" s="97"/>
      <c r="K22" s="97"/>
      <c r="L22" s="54" t="s">
        <v>53</v>
      </c>
      <c r="M22" s="53"/>
      <c r="N22" s="52">
        <f>SUM(N18:N21)</f>
        <v>173100</v>
      </c>
      <c r="O22" s="51"/>
    </row>
    <row r="23" spans="1:15" s="34" customFormat="1" ht="8.1" customHeight="1" x14ac:dyDescent="0.15">
      <c r="A23" s="50"/>
      <c r="B23" s="49"/>
      <c r="C23" s="48"/>
      <c r="D23" s="46"/>
      <c r="E23" s="46"/>
      <c r="F23" s="46"/>
      <c r="G23" s="46"/>
      <c r="H23" s="46"/>
      <c r="I23" s="46"/>
      <c r="J23" s="46"/>
      <c r="K23" s="47"/>
      <c r="L23" s="222"/>
      <c r="M23" s="222"/>
      <c r="N23" s="45"/>
      <c r="O23" s="51"/>
    </row>
    <row r="24" spans="1:15" s="34" customFormat="1" ht="32.25" customHeight="1" x14ac:dyDescent="0.4">
      <c r="A24" s="50"/>
      <c r="B24" s="56" t="s">
        <v>96</v>
      </c>
      <c r="C24" s="55">
        <f>N26</f>
        <v>55000</v>
      </c>
      <c r="D24" s="46"/>
      <c r="E24" s="58" t="s">
        <v>95</v>
      </c>
      <c r="F24" s="57"/>
      <c r="G24" s="47" t="s">
        <v>58</v>
      </c>
      <c r="H24" s="45">
        <v>55000</v>
      </c>
      <c r="I24" s="46" t="s">
        <v>57</v>
      </c>
      <c r="J24" s="46">
        <v>1</v>
      </c>
      <c r="K24" s="46" t="s">
        <v>94</v>
      </c>
      <c r="L24" s="45"/>
      <c r="M24" s="46" t="s">
        <v>55</v>
      </c>
      <c r="N24" s="45">
        <f>J24*H24</f>
        <v>55000</v>
      </c>
      <c r="O24" s="62" t="s">
        <v>93</v>
      </c>
    </row>
    <row r="25" spans="1:15" s="34" customFormat="1" ht="20.100000000000001" customHeight="1" x14ac:dyDescent="0.4">
      <c r="A25" s="50"/>
      <c r="B25" s="56"/>
      <c r="C25" s="55"/>
      <c r="D25" s="46"/>
      <c r="E25" s="58"/>
      <c r="F25" s="57"/>
      <c r="G25" s="47"/>
      <c r="H25" s="45"/>
      <c r="I25" s="46"/>
      <c r="J25" s="46"/>
      <c r="K25" s="46"/>
      <c r="L25" s="45"/>
      <c r="M25" s="46"/>
      <c r="N25" s="45"/>
      <c r="O25" s="51"/>
    </row>
    <row r="26" spans="1:15" s="34" customFormat="1" ht="20.100000000000001" customHeight="1" x14ac:dyDescent="0.15">
      <c r="A26" s="50"/>
      <c r="B26" s="56"/>
      <c r="C26" s="55"/>
      <c r="D26" s="46"/>
      <c r="E26" s="46"/>
      <c r="F26" s="46"/>
      <c r="G26" s="46"/>
      <c r="H26" s="46"/>
      <c r="I26" s="46"/>
      <c r="J26" s="46"/>
      <c r="K26" s="47"/>
      <c r="L26" s="54" t="s">
        <v>53</v>
      </c>
      <c r="M26" s="53"/>
      <c r="N26" s="52">
        <f>SUM(N24:N25)</f>
        <v>55000</v>
      </c>
      <c r="O26" s="51"/>
    </row>
    <row r="27" spans="1:15" s="34" customFormat="1" ht="8.1" customHeight="1" x14ac:dyDescent="0.15">
      <c r="A27" s="50"/>
      <c r="B27" s="49"/>
      <c r="C27" s="48"/>
      <c r="D27" s="46"/>
      <c r="E27" s="46"/>
      <c r="F27" s="46"/>
      <c r="G27" s="46"/>
      <c r="H27" s="46"/>
      <c r="I27" s="46"/>
      <c r="J27" s="46"/>
      <c r="K27" s="47"/>
      <c r="L27" s="222"/>
      <c r="M27" s="222"/>
      <c r="N27" s="45"/>
      <c r="O27" s="51"/>
    </row>
    <row r="28" spans="1:15" s="34" customFormat="1" ht="20.100000000000001" customHeight="1" x14ac:dyDescent="0.4">
      <c r="A28" s="50"/>
      <c r="B28" s="56" t="s">
        <v>92</v>
      </c>
      <c r="C28" s="55">
        <f>N30</f>
        <v>16500</v>
      </c>
      <c r="D28" s="46"/>
      <c r="E28" s="58" t="s">
        <v>91</v>
      </c>
      <c r="F28" s="57"/>
      <c r="G28" s="47" t="s">
        <v>58</v>
      </c>
      <c r="H28" s="45">
        <v>3300</v>
      </c>
      <c r="I28" s="46" t="s">
        <v>57</v>
      </c>
      <c r="J28" s="46">
        <v>2</v>
      </c>
      <c r="K28" s="46" t="s">
        <v>90</v>
      </c>
      <c r="L28" s="45"/>
      <c r="M28" s="46" t="s">
        <v>55</v>
      </c>
      <c r="N28" s="45">
        <f>J28*H28</f>
        <v>6600</v>
      </c>
      <c r="O28" s="51"/>
    </row>
    <row r="29" spans="1:15" s="34" customFormat="1" ht="20.100000000000001" customHeight="1" x14ac:dyDescent="0.4">
      <c r="A29" s="50"/>
      <c r="B29" s="56"/>
      <c r="C29" s="55"/>
      <c r="D29" s="46"/>
      <c r="E29" s="58" t="s">
        <v>89</v>
      </c>
      <c r="F29" s="57"/>
      <c r="G29" s="47" t="s">
        <v>58</v>
      </c>
      <c r="H29" s="45">
        <v>1650</v>
      </c>
      <c r="I29" s="46" t="s">
        <v>57</v>
      </c>
      <c r="J29" s="46">
        <v>6</v>
      </c>
      <c r="K29" s="46" t="s">
        <v>56</v>
      </c>
      <c r="L29" s="45"/>
      <c r="M29" s="46" t="s">
        <v>55</v>
      </c>
      <c r="N29" s="45">
        <f>J29*H29</f>
        <v>9900</v>
      </c>
      <c r="O29" s="51"/>
    </row>
    <row r="30" spans="1:15" s="34" customFormat="1" ht="20.100000000000001" customHeight="1" x14ac:dyDescent="0.15">
      <c r="A30" s="50"/>
      <c r="B30" s="56"/>
      <c r="C30" s="55"/>
      <c r="D30" s="46"/>
      <c r="E30" s="46"/>
      <c r="F30" s="46"/>
      <c r="G30" s="46"/>
      <c r="H30" s="46"/>
      <c r="I30" s="46"/>
      <c r="J30" s="46"/>
      <c r="K30" s="47"/>
      <c r="L30" s="54" t="s">
        <v>53</v>
      </c>
      <c r="M30" s="53"/>
      <c r="N30" s="52">
        <f>SUM(N28:N29)</f>
        <v>16500</v>
      </c>
      <c r="O30" s="51"/>
    </row>
    <row r="31" spans="1:15" s="34" customFormat="1" ht="8.1" customHeight="1" x14ac:dyDescent="0.15">
      <c r="A31" s="50"/>
      <c r="B31" s="49"/>
      <c r="C31" s="48"/>
      <c r="D31" s="46"/>
      <c r="E31" s="46"/>
      <c r="F31" s="46"/>
      <c r="G31" s="46"/>
      <c r="H31" s="46"/>
      <c r="I31" s="46"/>
      <c r="J31" s="46"/>
      <c r="K31" s="47"/>
      <c r="L31" s="222"/>
      <c r="M31" s="222"/>
      <c r="N31" s="45"/>
      <c r="O31" s="51"/>
    </row>
    <row r="32" spans="1:15" s="34" customFormat="1" ht="20.100000000000001" customHeight="1" x14ac:dyDescent="0.4">
      <c r="A32" s="50"/>
      <c r="B32" s="56" t="s">
        <v>88</v>
      </c>
      <c r="C32" s="55">
        <f>N34</f>
        <v>220000</v>
      </c>
      <c r="D32" s="46"/>
      <c r="E32" s="58" t="s">
        <v>87</v>
      </c>
      <c r="F32" s="57"/>
      <c r="G32" s="47" t="s">
        <v>58</v>
      </c>
      <c r="H32" s="45">
        <v>55</v>
      </c>
      <c r="I32" s="46" t="s">
        <v>57</v>
      </c>
      <c r="J32" s="46">
        <v>1000</v>
      </c>
      <c r="K32" s="46" t="s">
        <v>86</v>
      </c>
      <c r="L32" s="45"/>
      <c r="M32" s="46" t="s">
        <v>55</v>
      </c>
      <c r="N32" s="45">
        <f>J32*H32</f>
        <v>55000</v>
      </c>
      <c r="O32" s="51"/>
    </row>
    <row r="33" spans="1:15" s="34" customFormat="1" ht="20.100000000000001" customHeight="1" x14ac:dyDescent="0.4">
      <c r="A33" s="50"/>
      <c r="B33" s="56"/>
      <c r="C33" s="55"/>
      <c r="D33" s="46"/>
      <c r="E33" s="58" t="s">
        <v>85</v>
      </c>
      <c r="F33" s="57"/>
      <c r="G33" s="47" t="s">
        <v>58</v>
      </c>
      <c r="H33" s="45">
        <v>165</v>
      </c>
      <c r="I33" s="46" t="s">
        <v>57</v>
      </c>
      <c r="J33" s="46">
        <v>1000</v>
      </c>
      <c r="K33" s="46" t="s">
        <v>84</v>
      </c>
      <c r="L33" s="45"/>
      <c r="M33" s="46" t="s">
        <v>55</v>
      </c>
      <c r="N33" s="45">
        <f>J33*H33</f>
        <v>165000</v>
      </c>
      <c r="O33" s="51"/>
    </row>
    <row r="34" spans="1:15" s="34" customFormat="1" ht="20.100000000000001" customHeight="1" x14ac:dyDescent="0.15">
      <c r="A34" s="50"/>
      <c r="B34" s="56"/>
      <c r="C34" s="55"/>
      <c r="D34" s="46"/>
      <c r="E34" s="46"/>
      <c r="F34" s="46"/>
      <c r="G34" s="46"/>
      <c r="H34" s="46"/>
      <c r="I34" s="46"/>
      <c r="J34" s="46"/>
      <c r="K34" s="47"/>
      <c r="L34" s="54" t="s">
        <v>53</v>
      </c>
      <c r="M34" s="53"/>
      <c r="N34" s="52">
        <f>SUM(N32:N33)</f>
        <v>220000</v>
      </c>
      <c r="O34" s="51"/>
    </row>
    <row r="35" spans="1:15" s="34" customFormat="1" ht="20.100000000000001" customHeight="1" x14ac:dyDescent="0.4">
      <c r="A35" s="50"/>
      <c r="B35" s="56" t="s">
        <v>83</v>
      </c>
      <c r="C35" s="55">
        <f>N37</f>
        <v>326000</v>
      </c>
      <c r="D35" s="46"/>
      <c r="E35" s="58" t="s">
        <v>82</v>
      </c>
      <c r="F35" s="47"/>
      <c r="G35" s="47" t="s">
        <v>58</v>
      </c>
      <c r="H35" s="45">
        <v>5000</v>
      </c>
      <c r="I35" s="46" t="s">
        <v>57</v>
      </c>
      <c r="J35" s="46">
        <v>60</v>
      </c>
      <c r="K35" s="46" t="s">
        <v>62</v>
      </c>
      <c r="L35" s="45"/>
      <c r="M35" s="46" t="s">
        <v>55</v>
      </c>
      <c r="N35" s="45">
        <f>J35*H35</f>
        <v>300000</v>
      </c>
      <c r="O35" s="51"/>
    </row>
    <row r="36" spans="1:15" s="34" customFormat="1" ht="20.100000000000001" customHeight="1" x14ac:dyDescent="0.4">
      <c r="A36" s="50"/>
      <c r="B36" s="56"/>
      <c r="C36" s="55"/>
      <c r="D36" s="46"/>
      <c r="E36" s="58" t="s">
        <v>81</v>
      </c>
      <c r="F36" s="47"/>
      <c r="G36" s="47" t="s">
        <v>58</v>
      </c>
      <c r="H36" s="45">
        <v>1000</v>
      </c>
      <c r="I36" s="46" t="s">
        <v>57</v>
      </c>
      <c r="J36" s="46">
        <v>26</v>
      </c>
      <c r="K36" s="46" t="s">
        <v>62</v>
      </c>
      <c r="L36" s="45"/>
      <c r="M36" s="46" t="s">
        <v>55</v>
      </c>
      <c r="N36" s="45">
        <f>J36*H36</f>
        <v>26000</v>
      </c>
      <c r="O36" s="51"/>
    </row>
    <row r="37" spans="1:15" s="34" customFormat="1" ht="23.1" customHeight="1" x14ac:dyDescent="0.15">
      <c r="A37" s="50"/>
      <c r="B37" s="49"/>
      <c r="C37" s="48"/>
      <c r="D37" s="46"/>
      <c r="E37" s="46"/>
      <c r="F37" s="46"/>
      <c r="G37" s="46"/>
      <c r="H37" s="96"/>
      <c r="I37" s="96"/>
      <c r="J37" s="97"/>
      <c r="K37" s="97"/>
      <c r="L37" s="54" t="s">
        <v>53</v>
      </c>
      <c r="M37" s="53"/>
      <c r="N37" s="52">
        <f>SUM(N35:N36)</f>
        <v>326000</v>
      </c>
      <c r="O37" s="51"/>
    </row>
    <row r="38" spans="1:15" s="34" customFormat="1" ht="8.1" customHeight="1" x14ac:dyDescent="0.15">
      <c r="A38" s="50"/>
      <c r="B38" s="49"/>
      <c r="C38" s="48"/>
      <c r="D38" s="46"/>
      <c r="E38" s="46"/>
      <c r="F38" s="46"/>
      <c r="G38" s="46"/>
      <c r="H38" s="46"/>
      <c r="I38" s="46"/>
      <c r="J38" s="46"/>
      <c r="K38" s="47"/>
      <c r="L38" s="222"/>
      <c r="M38" s="222"/>
      <c r="N38" s="45"/>
      <c r="O38" s="51"/>
    </row>
    <row r="39" spans="1:15" s="34" customFormat="1" ht="28.5" customHeight="1" x14ac:dyDescent="0.4">
      <c r="A39" s="50"/>
      <c r="B39" s="60" t="s">
        <v>80</v>
      </c>
      <c r="C39" s="55">
        <f>N42</f>
        <v>160600</v>
      </c>
      <c r="D39" s="46"/>
      <c r="E39" s="58" t="s">
        <v>79</v>
      </c>
      <c r="F39" s="61"/>
      <c r="G39" s="47" t="s">
        <v>58</v>
      </c>
      <c r="H39" s="45">
        <v>49500</v>
      </c>
      <c r="I39" s="46" t="s">
        <v>57</v>
      </c>
      <c r="J39" s="46">
        <v>2</v>
      </c>
      <c r="K39" s="46" t="s">
        <v>67</v>
      </c>
      <c r="L39" s="45"/>
      <c r="M39" s="46" t="s">
        <v>55</v>
      </c>
      <c r="N39" s="45">
        <f>J39*H39</f>
        <v>99000</v>
      </c>
      <c r="O39" s="51" t="s">
        <v>77</v>
      </c>
    </row>
    <row r="40" spans="1:15" s="34" customFormat="1" ht="20.100000000000001" customHeight="1" x14ac:dyDescent="0.4">
      <c r="A40" s="50"/>
      <c r="B40" s="60"/>
      <c r="C40" s="55"/>
      <c r="D40" s="46"/>
      <c r="E40" s="58" t="s">
        <v>76</v>
      </c>
      <c r="F40" s="58"/>
      <c r="G40" s="47"/>
      <c r="H40" s="45"/>
      <c r="I40" s="46"/>
      <c r="J40" s="46"/>
      <c r="K40" s="46"/>
      <c r="L40" s="45"/>
      <c r="M40" s="46"/>
      <c r="N40" s="45"/>
      <c r="O40" s="51"/>
    </row>
    <row r="41" spans="1:15" s="34" customFormat="1" ht="20.100000000000001" customHeight="1" x14ac:dyDescent="0.4">
      <c r="A41" s="50"/>
      <c r="B41" s="60"/>
      <c r="C41" s="55"/>
      <c r="D41" s="46"/>
      <c r="E41" s="58" t="s">
        <v>78</v>
      </c>
      <c r="F41" s="58"/>
      <c r="G41" s="47" t="s">
        <v>58</v>
      </c>
      <c r="H41" s="45">
        <v>30800</v>
      </c>
      <c r="I41" s="46" t="s">
        <v>57</v>
      </c>
      <c r="J41" s="46">
        <v>2</v>
      </c>
      <c r="K41" s="46" t="s">
        <v>67</v>
      </c>
      <c r="L41" s="45"/>
      <c r="M41" s="46" t="s">
        <v>55</v>
      </c>
      <c r="N41" s="45">
        <f>J41*H41</f>
        <v>61600</v>
      </c>
      <c r="O41" s="51" t="s">
        <v>77</v>
      </c>
    </row>
    <row r="42" spans="1:15" s="34" customFormat="1" ht="20.100000000000001" customHeight="1" x14ac:dyDescent="0.15">
      <c r="A42" s="50"/>
      <c r="B42" s="60"/>
      <c r="C42" s="55"/>
      <c r="D42" s="46"/>
      <c r="E42" s="58" t="s">
        <v>76</v>
      </c>
      <c r="F42" s="58"/>
      <c r="G42" s="46"/>
      <c r="H42" s="46"/>
      <c r="I42" s="46"/>
      <c r="J42" s="46"/>
      <c r="K42" s="47"/>
      <c r="L42" s="54" t="s">
        <v>53</v>
      </c>
      <c r="M42" s="53"/>
      <c r="N42" s="52">
        <f>SUM(N39:N41)</f>
        <v>160600</v>
      </c>
      <c r="O42" s="51"/>
    </row>
    <row r="43" spans="1:15" s="34" customFormat="1" ht="8.1" customHeight="1" x14ac:dyDescent="0.4">
      <c r="A43" s="50"/>
      <c r="B43" s="49"/>
      <c r="C43" s="48"/>
      <c r="D43" s="46"/>
      <c r="E43" s="46"/>
      <c r="F43" s="46"/>
      <c r="G43" s="46"/>
      <c r="H43" s="46"/>
      <c r="I43" s="46"/>
      <c r="J43" s="46"/>
      <c r="K43" s="47"/>
      <c r="L43" s="45"/>
      <c r="M43" s="46"/>
      <c r="N43" s="45"/>
      <c r="O43" s="51"/>
    </row>
    <row r="44" spans="1:15" s="34" customFormat="1" ht="19.5" customHeight="1" x14ac:dyDescent="0.4">
      <c r="A44" s="50"/>
      <c r="B44" s="56" t="s">
        <v>75</v>
      </c>
      <c r="C44" s="55">
        <f>N46</f>
        <v>20570</v>
      </c>
      <c r="D44" s="46"/>
      <c r="E44" s="58" t="s">
        <v>74</v>
      </c>
      <c r="F44" s="57"/>
      <c r="G44" s="47" t="s">
        <v>58</v>
      </c>
      <c r="H44" s="45">
        <v>110</v>
      </c>
      <c r="I44" s="46" t="s">
        <v>57</v>
      </c>
      <c r="J44" s="46">
        <v>17</v>
      </c>
      <c r="K44" s="46" t="s">
        <v>56</v>
      </c>
      <c r="L44" s="45"/>
      <c r="M44" s="46" t="s">
        <v>55</v>
      </c>
      <c r="N44" s="45">
        <f>J44*H44</f>
        <v>1870</v>
      </c>
      <c r="O44" s="51"/>
    </row>
    <row r="45" spans="1:15" s="34" customFormat="1" ht="19.5" customHeight="1" x14ac:dyDescent="0.4">
      <c r="A45" s="50"/>
      <c r="B45" s="56"/>
      <c r="C45" s="55"/>
      <c r="D45" s="46"/>
      <c r="E45" s="58" t="s">
        <v>73</v>
      </c>
      <c r="F45" s="57"/>
      <c r="G45" s="47" t="s">
        <v>58</v>
      </c>
      <c r="H45" s="45">
        <v>1100</v>
      </c>
      <c r="I45" s="46" t="s">
        <v>57</v>
      </c>
      <c r="J45" s="46">
        <v>17</v>
      </c>
      <c r="K45" s="46" t="s">
        <v>72</v>
      </c>
      <c r="L45" s="45"/>
      <c r="M45" s="46" t="s">
        <v>55</v>
      </c>
      <c r="N45" s="45">
        <f>J45*H45</f>
        <v>18700</v>
      </c>
      <c r="O45" s="51"/>
    </row>
    <row r="46" spans="1:15" s="34" customFormat="1" ht="19.5" customHeight="1" x14ac:dyDescent="0.15">
      <c r="A46" s="50"/>
      <c r="B46" s="49"/>
      <c r="C46" s="48"/>
      <c r="D46" s="46"/>
      <c r="E46" s="46"/>
      <c r="F46" s="46"/>
      <c r="G46" s="46"/>
      <c r="H46" s="46"/>
      <c r="I46" s="46"/>
      <c r="J46" s="46"/>
      <c r="K46" s="47"/>
      <c r="L46" s="54" t="s">
        <v>53</v>
      </c>
      <c r="M46" s="53"/>
      <c r="N46" s="52">
        <f>SUM(N44:N45)</f>
        <v>20570</v>
      </c>
      <c r="O46" s="51"/>
    </row>
    <row r="47" spans="1:15" s="34" customFormat="1" ht="8.1" customHeight="1" x14ac:dyDescent="0.4">
      <c r="A47" s="50"/>
      <c r="B47" s="49"/>
      <c r="C47" s="48"/>
      <c r="D47" s="46"/>
      <c r="E47" s="46"/>
      <c r="F47" s="46"/>
      <c r="G47" s="46"/>
      <c r="H47" s="46"/>
      <c r="I47" s="46"/>
      <c r="J47" s="46"/>
      <c r="K47" s="47"/>
      <c r="L47" s="45"/>
      <c r="M47" s="46"/>
      <c r="N47" s="45"/>
      <c r="O47" s="51"/>
    </row>
    <row r="48" spans="1:15" s="34" customFormat="1" ht="20.100000000000001" customHeight="1" x14ac:dyDescent="0.4">
      <c r="A48" s="50"/>
      <c r="B48" s="56" t="s">
        <v>71</v>
      </c>
      <c r="C48" s="55">
        <f>N50</f>
        <v>462000</v>
      </c>
      <c r="D48" s="46"/>
      <c r="E48" s="58" t="s">
        <v>70</v>
      </c>
      <c r="F48" s="57"/>
      <c r="G48" s="47" t="s">
        <v>58</v>
      </c>
      <c r="H48" s="45">
        <v>1500</v>
      </c>
      <c r="I48" s="46" t="s">
        <v>57</v>
      </c>
      <c r="J48" s="46">
        <v>28</v>
      </c>
      <c r="K48" s="46" t="s">
        <v>69</v>
      </c>
      <c r="L48" s="45"/>
      <c r="M48" s="46" t="s">
        <v>55</v>
      </c>
      <c r="N48" s="45">
        <f>J48*H48</f>
        <v>42000</v>
      </c>
      <c r="O48" s="51" t="s">
        <v>66</v>
      </c>
    </row>
    <row r="49" spans="1:15" s="34" customFormat="1" ht="20.100000000000001" customHeight="1" x14ac:dyDescent="0.4">
      <c r="A49" s="50"/>
      <c r="B49" s="56"/>
      <c r="C49" s="55"/>
      <c r="D49" s="46"/>
      <c r="E49" s="58" t="s">
        <v>68</v>
      </c>
      <c r="F49" s="57"/>
      <c r="G49" s="47" t="s">
        <v>58</v>
      </c>
      <c r="H49" s="45">
        <v>21000</v>
      </c>
      <c r="I49" s="46" t="s">
        <v>57</v>
      </c>
      <c r="J49" s="46">
        <v>20</v>
      </c>
      <c r="K49" s="46" t="s">
        <v>67</v>
      </c>
      <c r="L49" s="45"/>
      <c r="M49" s="46" t="s">
        <v>55</v>
      </c>
      <c r="N49" s="45">
        <f>J49*H49</f>
        <v>420000</v>
      </c>
      <c r="O49" s="51" t="s">
        <v>66</v>
      </c>
    </row>
    <row r="50" spans="1:15" s="34" customFormat="1" ht="20.100000000000001" customHeight="1" x14ac:dyDescent="0.15">
      <c r="A50" s="50"/>
      <c r="B50" s="56"/>
      <c r="C50" s="55"/>
      <c r="D50" s="46"/>
      <c r="E50" s="46"/>
      <c r="F50" s="46"/>
      <c r="G50" s="46"/>
      <c r="H50" s="46"/>
      <c r="I50" s="46"/>
      <c r="J50" s="46"/>
      <c r="K50" s="47"/>
      <c r="L50" s="54" t="s">
        <v>53</v>
      </c>
      <c r="M50" s="53"/>
      <c r="N50" s="52">
        <f>SUM(N48:N49)</f>
        <v>462000</v>
      </c>
      <c r="O50" s="51"/>
    </row>
    <row r="51" spans="1:15" s="34" customFormat="1" ht="8.1" customHeight="1" x14ac:dyDescent="0.4">
      <c r="A51" s="50"/>
      <c r="B51" s="49"/>
      <c r="C51" s="48"/>
      <c r="D51" s="46"/>
      <c r="E51" s="46"/>
      <c r="F51" s="46"/>
      <c r="G51" s="46"/>
      <c r="H51" s="46"/>
      <c r="I51" s="46"/>
      <c r="J51" s="46"/>
      <c r="K51" s="47"/>
      <c r="L51" s="45"/>
      <c r="M51" s="46"/>
      <c r="N51" s="45"/>
      <c r="O51" s="51"/>
    </row>
    <row r="52" spans="1:15" s="34" customFormat="1" ht="20.100000000000001" customHeight="1" x14ac:dyDescent="0.4">
      <c r="A52" s="50"/>
      <c r="B52" s="56" t="s">
        <v>119</v>
      </c>
      <c r="C52" s="55">
        <f>N53</f>
        <v>180880</v>
      </c>
      <c r="D52" s="46"/>
      <c r="E52" s="58" t="s">
        <v>119</v>
      </c>
      <c r="F52" s="57"/>
      <c r="G52" s="47"/>
      <c r="H52" s="45"/>
      <c r="I52" s="46"/>
      <c r="J52" s="46"/>
      <c r="K52" s="46"/>
      <c r="L52" s="45"/>
      <c r="M52" s="46"/>
      <c r="N52" s="45">
        <v>180880</v>
      </c>
      <c r="O52" s="51" t="s">
        <v>66</v>
      </c>
    </row>
    <row r="53" spans="1:15" s="34" customFormat="1" ht="20.100000000000001" customHeight="1" x14ac:dyDescent="0.15">
      <c r="A53" s="50"/>
      <c r="B53" s="56"/>
      <c r="C53" s="55"/>
      <c r="D53" s="46"/>
      <c r="E53" s="46"/>
      <c r="F53" s="46"/>
      <c r="G53" s="46"/>
      <c r="H53" s="46"/>
      <c r="I53" s="46"/>
      <c r="J53" s="46"/>
      <c r="K53" s="47"/>
      <c r="L53" s="54" t="s">
        <v>53</v>
      </c>
      <c r="M53" s="53"/>
      <c r="N53" s="52">
        <f>SUM(N52:N52)</f>
        <v>180880</v>
      </c>
      <c r="O53" s="51"/>
    </row>
    <row r="54" spans="1:15" s="34" customFormat="1" ht="8.1" customHeight="1" x14ac:dyDescent="0.4">
      <c r="A54" s="50"/>
      <c r="B54" s="49"/>
      <c r="C54" s="48"/>
      <c r="D54" s="46"/>
      <c r="E54" s="46"/>
      <c r="F54" s="46"/>
      <c r="G54" s="46"/>
      <c r="H54" s="46"/>
      <c r="I54" s="46"/>
      <c r="J54" s="46"/>
      <c r="K54" s="47"/>
      <c r="L54" s="45"/>
      <c r="M54" s="46"/>
      <c r="N54" s="45"/>
      <c r="O54" s="51"/>
    </row>
    <row r="55" spans="1:15" s="34" customFormat="1" ht="20.100000000000001" customHeight="1" x14ac:dyDescent="0.15">
      <c r="A55" s="50"/>
      <c r="B55" s="56" t="s">
        <v>65</v>
      </c>
      <c r="C55" s="55">
        <f>N57</f>
        <v>871715</v>
      </c>
      <c r="D55" s="46"/>
      <c r="E55" s="223" t="s">
        <v>64</v>
      </c>
      <c r="F55" s="224"/>
      <c r="G55" s="47"/>
      <c r="H55" s="45"/>
      <c r="I55" s="46"/>
      <c r="J55" s="46"/>
      <c r="K55" s="46"/>
      <c r="L55" s="45"/>
      <c r="M55" s="46"/>
      <c r="N55" s="45">
        <v>860000</v>
      </c>
      <c r="O55" s="51" t="s">
        <v>54</v>
      </c>
    </row>
    <row r="56" spans="1:15" s="34" customFormat="1" ht="20.100000000000001" customHeight="1" x14ac:dyDescent="0.15">
      <c r="A56" s="50"/>
      <c r="B56" s="56"/>
      <c r="C56" s="55"/>
      <c r="D56" s="46"/>
      <c r="E56" s="58" t="s">
        <v>63</v>
      </c>
      <c r="F56" s="59"/>
      <c r="G56" s="47" t="s">
        <v>58</v>
      </c>
      <c r="H56" s="45">
        <v>55</v>
      </c>
      <c r="I56" s="46" t="s">
        <v>57</v>
      </c>
      <c r="J56" s="46">
        <v>213</v>
      </c>
      <c r="K56" s="46" t="s">
        <v>62</v>
      </c>
      <c r="L56" s="45"/>
      <c r="M56" s="46" t="s">
        <v>55</v>
      </c>
      <c r="N56" s="45">
        <f>J56*H56</f>
        <v>11715</v>
      </c>
      <c r="O56" s="51" t="s">
        <v>54</v>
      </c>
    </row>
    <row r="57" spans="1:15" s="34" customFormat="1" ht="20.100000000000001" customHeight="1" x14ac:dyDescent="0.15">
      <c r="A57" s="50"/>
      <c r="B57" s="49"/>
      <c r="C57" s="48"/>
      <c r="D57" s="46"/>
      <c r="E57" s="46"/>
      <c r="F57" s="46"/>
      <c r="G57" s="46"/>
      <c r="H57" s="46"/>
      <c r="I57" s="46"/>
      <c r="J57" s="46"/>
      <c r="K57" s="47"/>
      <c r="L57" s="54" t="s">
        <v>53</v>
      </c>
      <c r="M57" s="53"/>
      <c r="N57" s="52">
        <f>SUM(N55:N56)</f>
        <v>871715</v>
      </c>
      <c r="O57" s="51"/>
    </row>
    <row r="58" spans="1:15" s="34" customFormat="1" ht="8.1" customHeight="1" x14ac:dyDescent="0.4">
      <c r="A58" s="50"/>
      <c r="B58" s="49"/>
      <c r="C58" s="48"/>
      <c r="D58" s="46"/>
      <c r="E58" s="46"/>
      <c r="F58" s="46"/>
      <c r="G58" s="46"/>
      <c r="H58" s="46"/>
      <c r="I58" s="46"/>
      <c r="J58" s="46"/>
      <c r="K58" s="47"/>
      <c r="L58" s="45"/>
      <c r="M58" s="46"/>
      <c r="N58" s="45"/>
      <c r="O58" s="51"/>
    </row>
    <row r="59" spans="1:15" s="34" customFormat="1" ht="20.100000000000001" customHeight="1" x14ac:dyDescent="0.4">
      <c r="A59" s="50"/>
      <c r="B59" s="56" t="s">
        <v>61</v>
      </c>
      <c r="C59" s="55">
        <f>N61</f>
        <v>210050</v>
      </c>
      <c r="D59" s="46"/>
      <c r="E59" s="58" t="s">
        <v>60</v>
      </c>
      <c r="F59" s="57"/>
      <c r="G59" s="47" t="s">
        <v>58</v>
      </c>
      <c r="H59" s="45">
        <v>2050</v>
      </c>
      <c r="I59" s="46" t="s">
        <v>57</v>
      </c>
      <c r="J59" s="46">
        <v>65</v>
      </c>
      <c r="K59" s="46" t="s">
        <v>56</v>
      </c>
      <c r="L59" s="45"/>
      <c r="M59" s="46" t="s">
        <v>55</v>
      </c>
      <c r="N59" s="45">
        <f>J59*H59</f>
        <v>133250</v>
      </c>
      <c r="O59" s="51" t="s">
        <v>54</v>
      </c>
    </row>
    <row r="60" spans="1:15" s="34" customFormat="1" ht="20.100000000000001" customHeight="1" x14ac:dyDescent="0.4">
      <c r="A60" s="50"/>
      <c r="B60" s="56"/>
      <c r="C60" s="55"/>
      <c r="D60" s="46"/>
      <c r="E60" s="58" t="s">
        <v>59</v>
      </c>
      <c r="F60" s="57"/>
      <c r="G60" s="47" t="s">
        <v>58</v>
      </c>
      <c r="H60" s="45">
        <v>640</v>
      </c>
      <c r="I60" s="46" t="s">
        <v>57</v>
      </c>
      <c r="J60" s="46">
        <v>120</v>
      </c>
      <c r="K60" s="46" t="s">
        <v>56</v>
      </c>
      <c r="L60" s="45"/>
      <c r="M60" s="46" t="s">
        <v>55</v>
      </c>
      <c r="N60" s="45">
        <f>J60*H60</f>
        <v>76800</v>
      </c>
      <c r="O60" s="51" t="s">
        <v>54</v>
      </c>
    </row>
    <row r="61" spans="1:15" s="34" customFormat="1" ht="20.100000000000001" customHeight="1" x14ac:dyDescent="0.15">
      <c r="A61" s="50"/>
      <c r="B61" s="56"/>
      <c r="C61" s="55"/>
      <c r="D61" s="46"/>
      <c r="E61" s="46"/>
      <c r="F61" s="46"/>
      <c r="G61" s="46"/>
      <c r="H61" s="46"/>
      <c r="I61" s="46"/>
      <c r="J61" s="46"/>
      <c r="K61" s="47"/>
      <c r="L61" s="54" t="s">
        <v>53</v>
      </c>
      <c r="M61" s="53"/>
      <c r="N61" s="52">
        <f>SUM(N59:N60)</f>
        <v>210050</v>
      </c>
      <c r="O61" s="51"/>
    </row>
    <row r="62" spans="1:15" s="34" customFormat="1" ht="8.1" customHeight="1" x14ac:dyDescent="0.4">
      <c r="A62" s="50"/>
      <c r="B62" s="49"/>
      <c r="C62" s="48"/>
      <c r="D62" s="46"/>
      <c r="E62" s="46"/>
      <c r="F62" s="46"/>
      <c r="G62" s="46"/>
      <c r="H62" s="46"/>
      <c r="I62" s="46"/>
      <c r="J62" s="46"/>
      <c r="K62" s="47"/>
      <c r="L62" s="45"/>
      <c r="M62" s="46"/>
      <c r="N62" s="45"/>
      <c r="O62" s="44"/>
    </row>
    <row r="63" spans="1:15" s="34" customFormat="1" ht="30" customHeight="1" x14ac:dyDescent="0.15">
      <c r="A63" s="225" t="s">
        <v>52</v>
      </c>
      <c r="B63" s="226"/>
      <c r="C63" s="42">
        <f>SUM(C15:C62)</f>
        <v>2979915</v>
      </c>
      <c r="D63" s="40"/>
      <c r="E63" s="43" t="s">
        <v>120</v>
      </c>
      <c r="F63" s="41"/>
      <c r="G63" s="40"/>
      <c r="H63" s="40"/>
      <c r="I63" s="40"/>
      <c r="J63" s="40"/>
      <c r="K63" s="39"/>
      <c r="L63" s="38"/>
      <c r="M63" s="37"/>
      <c r="N63" s="36"/>
      <c r="O63" s="35"/>
    </row>
    <row r="64" spans="1:15" s="34" customFormat="1" ht="36.75" customHeight="1" x14ac:dyDescent="0.4">
      <c r="A64" s="220" t="s">
        <v>122</v>
      </c>
      <c r="B64" s="221"/>
      <c r="C64" s="42">
        <f>C12+C63</f>
        <v>4194415</v>
      </c>
      <c r="D64" s="40"/>
      <c r="E64" s="227" t="s">
        <v>123</v>
      </c>
      <c r="F64" s="228"/>
      <c r="G64" s="228"/>
      <c r="H64" s="228"/>
      <c r="I64" s="228"/>
      <c r="J64" s="228"/>
      <c r="K64" s="228"/>
      <c r="L64" s="228"/>
      <c r="M64" s="228"/>
      <c r="N64" s="229"/>
      <c r="O64" s="122" t="s">
        <v>124</v>
      </c>
    </row>
    <row r="65" spans="5:5" x14ac:dyDescent="0.4">
      <c r="E65" s="31" t="s">
        <v>51</v>
      </c>
    </row>
  </sheetData>
  <mergeCells count="20">
    <mergeCell ref="A12:B12"/>
    <mergeCell ref="A1:O1"/>
    <mergeCell ref="A2:O2"/>
    <mergeCell ref="C3:O3"/>
    <mergeCell ref="C4:O4"/>
    <mergeCell ref="A6:B6"/>
    <mergeCell ref="D6:N6"/>
    <mergeCell ref="K7:L7"/>
    <mergeCell ref="K8:L8"/>
    <mergeCell ref="K9:L9"/>
    <mergeCell ref="K10:L10"/>
    <mergeCell ref="K11:L11"/>
    <mergeCell ref="A64:B64"/>
    <mergeCell ref="L38:M38"/>
    <mergeCell ref="L23:M23"/>
    <mergeCell ref="L27:M27"/>
    <mergeCell ref="L31:M31"/>
    <mergeCell ref="E55:F55"/>
    <mergeCell ref="A63:B63"/>
    <mergeCell ref="E64:N64"/>
  </mergeCells>
  <phoneticPr fontId="2"/>
  <pageMargins left="0.78" right="0.44" top="0.64" bottom="0.57999999999999996" header="0.52" footer="0.44"/>
  <pageSetup paperSize="9" scale="55"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353BC-CF0A-48D0-A85B-16B49C9536ED}">
  <dimension ref="A1:AI48"/>
  <sheetViews>
    <sheetView zoomScale="82" zoomScaleNormal="82" workbookViewId="0">
      <selection activeCell="G17" sqref="G17"/>
    </sheetView>
  </sheetViews>
  <sheetFormatPr defaultRowHeight="13.5" x14ac:dyDescent="0.4"/>
  <cols>
    <col min="1" max="1" width="4.375" style="2" customWidth="1"/>
    <col min="2" max="2" width="5.5" style="2" customWidth="1"/>
    <col min="3" max="3" width="11" style="2" customWidth="1"/>
    <col min="4" max="4" width="16.5" style="2" customWidth="1"/>
    <col min="5" max="5" width="19.75" style="2" customWidth="1"/>
    <col min="6" max="6" width="22.625" style="2" customWidth="1"/>
    <col min="7" max="7" width="22.375" style="2" customWidth="1"/>
    <col min="8" max="8" width="30.125" style="2" bestFit="1" customWidth="1"/>
    <col min="9" max="256" width="9" style="2"/>
    <col min="257" max="258" width="4.375" style="2" customWidth="1"/>
    <col min="259" max="259" width="14.875" style="2" customWidth="1"/>
    <col min="260" max="260" width="13.5" style="2" customWidth="1"/>
    <col min="261" max="261" width="13.125" style="2" customWidth="1"/>
    <col min="262" max="262" width="22.625" style="2" customWidth="1"/>
    <col min="263" max="263" width="24.375" style="2" customWidth="1"/>
    <col min="264" max="264" width="23.5" style="2" customWidth="1"/>
    <col min="265" max="512" width="9" style="2"/>
    <col min="513" max="514" width="4.375" style="2" customWidth="1"/>
    <col min="515" max="515" width="14.875" style="2" customWidth="1"/>
    <col min="516" max="516" width="13.5" style="2" customWidth="1"/>
    <col min="517" max="517" width="13.125" style="2" customWidth="1"/>
    <col min="518" max="518" width="22.625" style="2" customWidth="1"/>
    <col min="519" max="519" width="24.375" style="2" customWidth="1"/>
    <col min="520" max="520" width="23.5" style="2" customWidth="1"/>
    <col min="521" max="768" width="9" style="2"/>
    <col min="769" max="770" width="4.375" style="2" customWidth="1"/>
    <col min="771" max="771" width="14.875" style="2" customWidth="1"/>
    <col min="772" max="772" width="13.5" style="2" customWidth="1"/>
    <col min="773" max="773" width="13.125" style="2" customWidth="1"/>
    <col min="774" max="774" width="22.625" style="2" customWidth="1"/>
    <col min="775" max="775" width="24.375" style="2" customWidth="1"/>
    <col min="776" max="776" width="23.5" style="2" customWidth="1"/>
    <col min="777" max="1024" width="9" style="2"/>
    <col min="1025" max="1026" width="4.375" style="2" customWidth="1"/>
    <col min="1027" max="1027" width="14.875" style="2" customWidth="1"/>
    <col min="1028" max="1028" width="13.5" style="2" customWidth="1"/>
    <col min="1029" max="1029" width="13.125" style="2" customWidth="1"/>
    <col min="1030" max="1030" width="22.625" style="2" customWidth="1"/>
    <col min="1031" max="1031" width="24.375" style="2" customWidth="1"/>
    <col min="1032" max="1032" width="23.5" style="2" customWidth="1"/>
    <col min="1033" max="1280" width="9" style="2"/>
    <col min="1281" max="1282" width="4.375" style="2" customWidth="1"/>
    <col min="1283" max="1283" width="14.875" style="2" customWidth="1"/>
    <col min="1284" max="1284" width="13.5" style="2" customWidth="1"/>
    <col min="1285" max="1285" width="13.125" style="2" customWidth="1"/>
    <col min="1286" max="1286" width="22.625" style="2" customWidth="1"/>
    <col min="1287" max="1287" width="24.375" style="2" customWidth="1"/>
    <col min="1288" max="1288" width="23.5" style="2" customWidth="1"/>
    <col min="1289" max="1536" width="9" style="2"/>
    <col min="1537" max="1538" width="4.375" style="2" customWidth="1"/>
    <col min="1539" max="1539" width="14.875" style="2" customWidth="1"/>
    <col min="1540" max="1540" width="13.5" style="2" customWidth="1"/>
    <col min="1541" max="1541" width="13.125" style="2" customWidth="1"/>
    <col min="1542" max="1542" width="22.625" style="2" customWidth="1"/>
    <col min="1543" max="1543" width="24.375" style="2" customWidth="1"/>
    <col min="1544" max="1544" width="23.5" style="2" customWidth="1"/>
    <col min="1545" max="1792" width="9" style="2"/>
    <col min="1793" max="1794" width="4.375" style="2" customWidth="1"/>
    <col min="1795" max="1795" width="14.875" style="2" customWidth="1"/>
    <col min="1796" max="1796" width="13.5" style="2" customWidth="1"/>
    <col min="1797" max="1797" width="13.125" style="2" customWidth="1"/>
    <col min="1798" max="1798" width="22.625" style="2" customWidth="1"/>
    <col min="1799" max="1799" width="24.375" style="2" customWidth="1"/>
    <col min="1800" max="1800" width="23.5" style="2" customWidth="1"/>
    <col min="1801" max="2048" width="9" style="2"/>
    <col min="2049" max="2050" width="4.375" style="2" customWidth="1"/>
    <col min="2051" max="2051" width="14.875" style="2" customWidth="1"/>
    <col min="2052" max="2052" width="13.5" style="2" customWidth="1"/>
    <col min="2053" max="2053" width="13.125" style="2" customWidth="1"/>
    <col min="2054" max="2054" width="22.625" style="2" customWidth="1"/>
    <col min="2055" max="2055" width="24.375" style="2" customWidth="1"/>
    <col min="2056" max="2056" width="23.5" style="2" customWidth="1"/>
    <col min="2057" max="2304" width="9" style="2"/>
    <col min="2305" max="2306" width="4.375" style="2" customWidth="1"/>
    <col min="2307" max="2307" width="14.875" style="2" customWidth="1"/>
    <col min="2308" max="2308" width="13.5" style="2" customWidth="1"/>
    <col min="2309" max="2309" width="13.125" style="2" customWidth="1"/>
    <col min="2310" max="2310" width="22.625" style="2" customWidth="1"/>
    <col min="2311" max="2311" width="24.375" style="2" customWidth="1"/>
    <col min="2312" max="2312" width="23.5" style="2" customWidth="1"/>
    <col min="2313" max="2560" width="9" style="2"/>
    <col min="2561" max="2562" width="4.375" style="2" customWidth="1"/>
    <col min="2563" max="2563" width="14.875" style="2" customWidth="1"/>
    <col min="2564" max="2564" width="13.5" style="2" customWidth="1"/>
    <col min="2565" max="2565" width="13.125" style="2" customWidth="1"/>
    <col min="2566" max="2566" width="22.625" style="2" customWidth="1"/>
    <col min="2567" max="2567" width="24.375" style="2" customWidth="1"/>
    <col min="2568" max="2568" width="23.5" style="2" customWidth="1"/>
    <col min="2569" max="2816" width="9" style="2"/>
    <col min="2817" max="2818" width="4.375" style="2" customWidth="1"/>
    <col min="2819" max="2819" width="14.875" style="2" customWidth="1"/>
    <col min="2820" max="2820" width="13.5" style="2" customWidth="1"/>
    <col min="2821" max="2821" width="13.125" style="2" customWidth="1"/>
    <col min="2822" max="2822" width="22.625" style="2" customWidth="1"/>
    <col min="2823" max="2823" width="24.375" style="2" customWidth="1"/>
    <col min="2824" max="2824" width="23.5" style="2" customWidth="1"/>
    <col min="2825" max="3072" width="9" style="2"/>
    <col min="3073" max="3074" width="4.375" style="2" customWidth="1"/>
    <col min="3075" max="3075" width="14.875" style="2" customWidth="1"/>
    <col min="3076" max="3076" width="13.5" style="2" customWidth="1"/>
    <col min="3077" max="3077" width="13.125" style="2" customWidth="1"/>
    <col min="3078" max="3078" width="22.625" style="2" customWidth="1"/>
    <col min="3079" max="3079" width="24.375" style="2" customWidth="1"/>
    <col min="3080" max="3080" width="23.5" style="2" customWidth="1"/>
    <col min="3081" max="3328" width="9" style="2"/>
    <col min="3329" max="3330" width="4.375" style="2" customWidth="1"/>
    <col min="3331" max="3331" width="14.875" style="2" customWidth="1"/>
    <col min="3332" max="3332" width="13.5" style="2" customWidth="1"/>
    <col min="3333" max="3333" width="13.125" style="2" customWidth="1"/>
    <col min="3334" max="3334" width="22.625" style="2" customWidth="1"/>
    <col min="3335" max="3335" width="24.375" style="2" customWidth="1"/>
    <col min="3336" max="3336" width="23.5" style="2" customWidth="1"/>
    <col min="3337" max="3584" width="9" style="2"/>
    <col min="3585" max="3586" width="4.375" style="2" customWidth="1"/>
    <col min="3587" max="3587" width="14.875" style="2" customWidth="1"/>
    <col min="3588" max="3588" width="13.5" style="2" customWidth="1"/>
    <col min="3589" max="3589" width="13.125" style="2" customWidth="1"/>
    <col min="3590" max="3590" width="22.625" style="2" customWidth="1"/>
    <col min="3591" max="3591" width="24.375" style="2" customWidth="1"/>
    <col min="3592" max="3592" width="23.5" style="2" customWidth="1"/>
    <col min="3593" max="3840" width="9" style="2"/>
    <col min="3841" max="3842" width="4.375" style="2" customWidth="1"/>
    <col min="3843" max="3843" width="14.875" style="2" customWidth="1"/>
    <col min="3844" max="3844" width="13.5" style="2" customWidth="1"/>
    <col min="3845" max="3845" width="13.125" style="2" customWidth="1"/>
    <col min="3846" max="3846" width="22.625" style="2" customWidth="1"/>
    <col min="3847" max="3847" width="24.375" style="2" customWidth="1"/>
    <col min="3848" max="3848" width="23.5" style="2" customWidth="1"/>
    <col min="3849" max="4096" width="9" style="2"/>
    <col min="4097" max="4098" width="4.375" style="2" customWidth="1"/>
    <col min="4099" max="4099" width="14.875" style="2" customWidth="1"/>
    <col min="4100" max="4100" width="13.5" style="2" customWidth="1"/>
    <col min="4101" max="4101" width="13.125" style="2" customWidth="1"/>
    <col min="4102" max="4102" width="22.625" style="2" customWidth="1"/>
    <col min="4103" max="4103" width="24.375" style="2" customWidth="1"/>
    <col min="4104" max="4104" width="23.5" style="2" customWidth="1"/>
    <col min="4105" max="4352" width="9" style="2"/>
    <col min="4353" max="4354" width="4.375" style="2" customWidth="1"/>
    <col min="4355" max="4355" width="14.875" style="2" customWidth="1"/>
    <col min="4356" max="4356" width="13.5" style="2" customWidth="1"/>
    <col min="4357" max="4357" width="13.125" style="2" customWidth="1"/>
    <col min="4358" max="4358" width="22.625" style="2" customWidth="1"/>
    <col min="4359" max="4359" width="24.375" style="2" customWidth="1"/>
    <col min="4360" max="4360" width="23.5" style="2" customWidth="1"/>
    <col min="4361" max="4608" width="9" style="2"/>
    <col min="4609" max="4610" width="4.375" style="2" customWidth="1"/>
    <col min="4611" max="4611" width="14.875" style="2" customWidth="1"/>
    <col min="4612" max="4612" width="13.5" style="2" customWidth="1"/>
    <col min="4613" max="4613" width="13.125" style="2" customWidth="1"/>
    <col min="4614" max="4614" width="22.625" style="2" customWidth="1"/>
    <col min="4615" max="4615" width="24.375" style="2" customWidth="1"/>
    <col min="4616" max="4616" width="23.5" style="2" customWidth="1"/>
    <col min="4617" max="4864" width="9" style="2"/>
    <col min="4865" max="4866" width="4.375" style="2" customWidth="1"/>
    <col min="4867" max="4867" width="14.875" style="2" customWidth="1"/>
    <col min="4868" max="4868" width="13.5" style="2" customWidth="1"/>
    <col min="4869" max="4869" width="13.125" style="2" customWidth="1"/>
    <col min="4870" max="4870" width="22.625" style="2" customWidth="1"/>
    <col min="4871" max="4871" width="24.375" style="2" customWidth="1"/>
    <col min="4872" max="4872" width="23.5" style="2" customWidth="1"/>
    <col min="4873" max="5120" width="9" style="2"/>
    <col min="5121" max="5122" width="4.375" style="2" customWidth="1"/>
    <col min="5123" max="5123" width="14.875" style="2" customWidth="1"/>
    <col min="5124" max="5124" width="13.5" style="2" customWidth="1"/>
    <col min="5125" max="5125" width="13.125" style="2" customWidth="1"/>
    <col min="5126" max="5126" width="22.625" style="2" customWidth="1"/>
    <col min="5127" max="5127" width="24.375" style="2" customWidth="1"/>
    <col min="5128" max="5128" width="23.5" style="2" customWidth="1"/>
    <col min="5129" max="5376" width="9" style="2"/>
    <col min="5377" max="5378" width="4.375" style="2" customWidth="1"/>
    <col min="5379" max="5379" width="14.875" style="2" customWidth="1"/>
    <col min="5380" max="5380" width="13.5" style="2" customWidth="1"/>
    <col min="5381" max="5381" width="13.125" style="2" customWidth="1"/>
    <col min="5382" max="5382" width="22.625" style="2" customWidth="1"/>
    <col min="5383" max="5383" width="24.375" style="2" customWidth="1"/>
    <col min="5384" max="5384" width="23.5" style="2" customWidth="1"/>
    <col min="5385" max="5632" width="9" style="2"/>
    <col min="5633" max="5634" width="4.375" style="2" customWidth="1"/>
    <col min="5635" max="5635" width="14.875" style="2" customWidth="1"/>
    <col min="5636" max="5636" width="13.5" style="2" customWidth="1"/>
    <col min="5637" max="5637" width="13.125" style="2" customWidth="1"/>
    <col min="5638" max="5638" width="22.625" style="2" customWidth="1"/>
    <col min="5639" max="5639" width="24.375" style="2" customWidth="1"/>
    <col min="5640" max="5640" width="23.5" style="2" customWidth="1"/>
    <col min="5641" max="5888" width="9" style="2"/>
    <col min="5889" max="5890" width="4.375" style="2" customWidth="1"/>
    <col min="5891" max="5891" width="14.875" style="2" customWidth="1"/>
    <col min="5892" max="5892" width="13.5" style="2" customWidth="1"/>
    <col min="5893" max="5893" width="13.125" style="2" customWidth="1"/>
    <col min="5894" max="5894" width="22.625" style="2" customWidth="1"/>
    <col min="5895" max="5895" width="24.375" style="2" customWidth="1"/>
    <col min="5896" max="5896" width="23.5" style="2" customWidth="1"/>
    <col min="5897" max="6144" width="9" style="2"/>
    <col min="6145" max="6146" width="4.375" style="2" customWidth="1"/>
    <col min="6147" max="6147" width="14.875" style="2" customWidth="1"/>
    <col min="6148" max="6148" width="13.5" style="2" customWidth="1"/>
    <col min="6149" max="6149" width="13.125" style="2" customWidth="1"/>
    <col min="6150" max="6150" width="22.625" style="2" customWidth="1"/>
    <col min="6151" max="6151" width="24.375" style="2" customWidth="1"/>
    <col min="6152" max="6152" width="23.5" style="2" customWidth="1"/>
    <col min="6153" max="6400" width="9" style="2"/>
    <col min="6401" max="6402" width="4.375" style="2" customWidth="1"/>
    <col min="6403" max="6403" width="14.875" style="2" customWidth="1"/>
    <col min="6404" max="6404" width="13.5" style="2" customWidth="1"/>
    <col min="6405" max="6405" width="13.125" style="2" customWidth="1"/>
    <col min="6406" max="6406" width="22.625" style="2" customWidth="1"/>
    <col min="6407" max="6407" width="24.375" style="2" customWidth="1"/>
    <col min="6408" max="6408" width="23.5" style="2" customWidth="1"/>
    <col min="6409" max="6656" width="9" style="2"/>
    <col min="6657" max="6658" width="4.375" style="2" customWidth="1"/>
    <col min="6659" max="6659" width="14.875" style="2" customWidth="1"/>
    <col min="6660" max="6660" width="13.5" style="2" customWidth="1"/>
    <col min="6661" max="6661" width="13.125" style="2" customWidth="1"/>
    <col min="6662" max="6662" width="22.625" style="2" customWidth="1"/>
    <col min="6663" max="6663" width="24.375" style="2" customWidth="1"/>
    <col min="6664" max="6664" width="23.5" style="2" customWidth="1"/>
    <col min="6665" max="6912" width="9" style="2"/>
    <col min="6913" max="6914" width="4.375" style="2" customWidth="1"/>
    <col min="6915" max="6915" width="14.875" style="2" customWidth="1"/>
    <col min="6916" max="6916" width="13.5" style="2" customWidth="1"/>
    <col min="6917" max="6917" width="13.125" style="2" customWidth="1"/>
    <col min="6918" max="6918" width="22.625" style="2" customWidth="1"/>
    <col min="6919" max="6919" width="24.375" style="2" customWidth="1"/>
    <col min="6920" max="6920" width="23.5" style="2" customWidth="1"/>
    <col min="6921" max="7168" width="9" style="2"/>
    <col min="7169" max="7170" width="4.375" style="2" customWidth="1"/>
    <col min="7171" max="7171" width="14.875" style="2" customWidth="1"/>
    <col min="7172" max="7172" width="13.5" style="2" customWidth="1"/>
    <col min="7173" max="7173" width="13.125" style="2" customWidth="1"/>
    <col min="7174" max="7174" width="22.625" style="2" customWidth="1"/>
    <col min="7175" max="7175" width="24.375" style="2" customWidth="1"/>
    <col min="7176" max="7176" width="23.5" style="2" customWidth="1"/>
    <col min="7177" max="7424" width="9" style="2"/>
    <col min="7425" max="7426" width="4.375" style="2" customWidth="1"/>
    <col min="7427" max="7427" width="14.875" style="2" customWidth="1"/>
    <col min="7428" max="7428" width="13.5" style="2" customWidth="1"/>
    <col min="7429" max="7429" width="13.125" style="2" customWidth="1"/>
    <col min="7430" max="7430" width="22.625" style="2" customWidth="1"/>
    <col min="7431" max="7431" width="24.375" style="2" customWidth="1"/>
    <col min="7432" max="7432" width="23.5" style="2" customWidth="1"/>
    <col min="7433" max="7680" width="9" style="2"/>
    <col min="7681" max="7682" width="4.375" style="2" customWidth="1"/>
    <col min="7683" max="7683" width="14.875" style="2" customWidth="1"/>
    <col min="7684" max="7684" width="13.5" style="2" customWidth="1"/>
    <col min="7685" max="7685" width="13.125" style="2" customWidth="1"/>
    <col min="7686" max="7686" width="22.625" style="2" customWidth="1"/>
    <col min="7687" max="7687" width="24.375" style="2" customWidth="1"/>
    <col min="7688" max="7688" width="23.5" style="2" customWidth="1"/>
    <col min="7689" max="7936" width="9" style="2"/>
    <col min="7937" max="7938" width="4.375" style="2" customWidth="1"/>
    <col min="7939" max="7939" width="14.875" style="2" customWidth="1"/>
    <col min="7940" max="7940" width="13.5" style="2" customWidth="1"/>
    <col min="7941" max="7941" width="13.125" style="2" customWidth="1"/>
    <col min="7942" max="7942" width="22.625" style="2" customWidth="1"/>
    <col min="7943" max="7943" width="24.375" style="2" customWidth="1"/>
    <col min="7944" max="7944" width="23.5" style="2" customWidth="1"/>
    <col min="7945" max="8192" width="9" style="2"/>
    <col min="8193" max="8194" width="4.375" style="2" customWidth="1"/>
    <col min="8195" max="8195" width="14.875" style="2" customWidth="1"/>
    <col min="8196" max="8196" width="13.5" style="2" customWidth="1"/>
    <col min="8197" max="8197" width="13.125" style="2" customWidth="1"/>
    <col min="8198" max="8198" width="22.625" style="2" customWidth="1"/>
    <col min="8199" max="8199" width="24.375" style="2" customWidth="1"/>
    <col min="8200" max="8200" width="23.5" style="2" customWidth="1"/>
    <col min="8201" max="8448" width="9" style="2"/>
    <col min="8449" max="8450" width="4.375" style="2" customWidth="1"/>
    <col min="8451" max="8451" width="14.875" style="2" customWidth="1"/>
    <col min="8452" max="8452" width="13.5" style="2" customWidth="1"/>
    <col min="8453" max="8453" width="13.125" style="2" customWidth="1"/>
    <col min="8454" max="8454" width="22.625" style="2" customWidth="1"/>
    <col min="8455" max="8455" width="24.375" style="2" customWidth="1"/>
    <col min="8456" max="8456" width="23.5" style="2" customWidth="1"/>
    <col min="8457" max="8704" width="9" style="2"/>
    <col min="8705" max="8706" width="4.375" style="2" customWidth="1"/>
    <col min="8707" max="8707" width="14.875" style="2" customWidth="1"/>
    <col min="8708" max="8708" width="13.5" style="2" customWidth="1"/>
    <col min="8709" max="8709" width="13.125" style="2" customWidth="1"/>
    <col min="8710" max="8710" width="22.625" style="2" customWidth="1"/>
    <col min="8711" max="8711" width="24.375" style="2" customWidth="1"/>
    <col min="8712" max="8712" width="23.5" style="2" customWidth="1"/>
    <col min="8713" max="8960" width="9" style="2"/>
    <col min="8961" max="8962" width="4.375" style="2" customWidth="1"/>
    <col min="8963" max="8963" width="14.875" style="2" customWidth="1"/>
    <col min="8964" max="8964" width="13.5" style="2" customWidth="1"/>
    <col min="8965" max="8965" width="13.125" style="2" customWidth="1"/>
    <col min="8966" max="8966" width="22.625" style="2" customWidth="1"/>
    <col min="8967" max="8967" width="24.375" style="2" customWidth="1"/>
    <col min="8968" max="8968" width="23.5" style="2" customWidth="1"/>
    <col min="8969" max="9216" width="9" style="2"/>
    <col min="9217" max="9218" width="4.375" style="2" customWidth="1"/>
    <col min="9219" max="9219" width="14.875" style="2" customWidth="1"/>
    <col min="9220" max="9220" width="13.5" style="2" customWidth="1"/>
    <col min="9221" max="9221" width="13.125" style="2" customWidth="1"/>
    <col min="9222" max="9222" width="22.625" style="2" customWidth="1"/>
    <col min="9223" max="9223" width="24.375" style="2" customWidth="1"/>
    <col min="9224" max="9224" width="23.5" style="2" customWidth="1"/>
    <col min="9225" max="9472" width="9" style="2"/>
    <col min="9473" max="9474" width="4.375" style="2" customWidth="1"/>
    <col min="9475" max="9475" width="14.875" style="2" customWidth="1"/>
    <col min="9476" max="9476" width="13.5" style="2" customWidth="1"/>
    <col min="9477" max="9477" width="13.125" style="2" customWidth="1"/>
    <col min="9478" max="9478" width="22.625" style="2" customWidth="1"/>
    <col min="9479" max="9479" width="24.375" style="2" customWidth="1"/>
    <col min="9480" max="9480" width="23.5" style="2" customWidth="1"/>
    <col min="9481" max="9728" width="9" style="2"/>
    <col min="9729" max="9730" width="4.375" style="2" customWidth="1"/>
    <col min="9731" max="9731" width="14.875" style="2" customWidth="1"/>
    <col min="9732" max="9732" width="13.5" style="2" customWidth="1"/>
    <col min="9733" max="9733" width="13.125" style="2" customWidth="1"/>
    <col min="9734" max="9734" width="22.625" style="2" customWidth="1"/>
    <col min="9735" max="9735" width="24.375" style="2" customWidth="1"/>
    <col min="9736" max="9736" width="23.5" style="2" customWidth="1"/>
    <col min="9737" max="9984" width="9" style="2"/>
    <col min="9985" max="9986" width="4.375" style="2" customWidth="1"/>
    <col min="9987" max="9987" width="14.875" style="2" customWidth="1"/>
    <col min="9988" max="9988" width="13.5" style="2" customWidth="1"/>
    <col min="9989" max="9989" width="13.125" style="2" customWidth="1"/>
    <col min="9990" max="9990" width="22.625" style="2" customWidth="1"/>
    <col min="9991" max="9991" width="24.375" style="2" customWidth="1"/>
    <col min="9992" max="9992" width="23.5" style="2" customWidth="1"/>
    <col min="9993" max="10240" width="9" style="2"/>
    <col min="10241" max="10242" width="4.375" style="2" customWidth="1"/>
    <col min="10243" max="10243" width="14.875" style="2" customWidth="1"/>
    <col min="10244" max="10244" width="13.5" style="2" customWidth="1"/>
    <col min="10245" max="10245" width="13.125" style="2" customWidth="1"/>
    <col min="10246" max="10246" width="22.625" style="2" customWidth="1"/>
    <col min="10247" max="10247" width="24.375" style="2" customWidth="1"/>
    <col min="10248" max="10248" width="23.5" style="2" customWidth="1"/>
    <col min="10249" max="10496" width="9" style="2"/>
    <col min="10497" max="10498" width="4.375" style="2" customWidth="1"/>
    <col min="10499" max="10499" width="14.875" style="2" customWidth="1"/>
    <col min="10500" max="10500" width="13.5" style="2" customWidth="1"/>
    <col min="10501" max="10501" width="13.125" style="2" customWidth="1"/>
    <col min="10502" max="10502" width="22.625" style="2" customWidth="1"/>
    <col min="10503" max="10503" width="24.375" style="2" customWidth="1"/>
    <col min="10504" max="10504" width="23.5" style="2" customWidth="1"/>
    <col min="10505" max="10752" width="9" style="2"/>
    <col min="10753" max="10754" width="4.375" style="2" customWidth="1"/>
    <col min="10755" max="10755" width="14.875" style="2" customWidth="1"/>
    <col min="10756" max="10756" width="13.5" style="2" customWidth="1"/>
    <col min="10757" max="10757" width="13.125" style="2" customWidth="1"/>
    <col min="10758" max="10758" width="22.625" style="2" customWidth="1"/>
    <col min="10759" max="10759" width="24.375" style="2" customWidth="1"/>
    <col min="10760" max="10760" width="23.5" style="2" customWidth="1"/>
    <col min="10761" max="11008" width="9" style="2"/>
    <col min="11009" max="11010" width="4.375" style="2" customWidth="1"/>
    <col min="11011" max="11011" width="14.875" style="2" customWidth="1"/>
    <col min="11012" max="11012" width="13.5" style="2" customWidth="1"/>
    <col min="11013" max="11013" width="13.125" style="2" customWidth="1"/>
    <col min="11014" max="11014" width="22.625" style="2" customWidth="1"/>
    <col min="11015" max="11015" width="24.375" style="2" customWidth="1"/>
    <col min="11016" max="11016" width="23.5" style="2" customWidth="1"/>
    <col min="11017" max="11264" width="9" style="2"/>
    <col min="11265" max="11266" width="4.375" style="2" customWidth="1"/>
    <col min="11267" max="11267" width="14.875" style="2" customWidth="1"/>
    <col min="11268" max="11268" width="13.5" style="2" customWidth="1"/>
    <col min="11269" max="11269" width="13.125" style="2" customWidth="1"/>
    <col min="11270" max="11270" width="22.625" style="2" customWidth="1"/>
    <col min="11271" max="11271" width="24.375" style="2" customWidth="1"/>
    <col min="11272" max="11272" width="23.5" style="2" customWidth="1"/>
    <col min="11273" max="11520" width="9" style="2"/>
    <col min="11521" max="11522" width="4.375" style="2" customWidth="1"/>
    <col min="11523" max="11523" width="14.875" style="2" customWidth="1"/>
    <col min="11524" max="11524" width="13.5" style="2" customWidth="1"/>
    <col min="11525" max="11525" width="13.125" style="2" customWidth="1"/>
    <col min="11526" max="11526" width="22.625" style="2" customWidth="1"/>
    <col min="11527" max="11527" width="24.375" style="2" customWidth="1"/>
    <col min="11528" max="11528" width="23.5" style="2" customWidth="1"/>
    <col min="11529" max="11776" width="9" style="2"/>
    <col min="11777" max="11778" width="4.375" style="2" customWidth="1"/>
    <col min="11779" max="11779" width="14.875" style="2" customWidth="1"/>
    <col min="11780" max="11780" width="13.5" style="2" customWidth="1"/>
    <col min="11781" max="11781" width="13.125" style="2" customWidth="1"/>
    <col min="11782" max="11782" width="22.625" style="2" customWidth="1"/>
    <col min="11783" max="11783" width="24.375" style="2" customWidth="1"/>
    <col min="11784" max="11784" width="23.5" style="2" customWidth="1"/>
    <col min="11785" max="12032" width="9" style="2"/>
    <col min="12033" max="12034" width="4.375" style="2" customWidth="1"/>
    <col min="12035" max="12035" width="14.875" style="2" customWidth="1"/>
    <col min="12036" max="12036" width="13.5" style="2" customWidth="1"/>
    <col min="12037" max="12037" width="13.125" style="2" customWidth="1"/>
    <col min="12038" max="12038" width="22.625" style="2" customWidth="1"/>
    <col min="12039" max="12039" width="24.375" style="2" customWidth="1"/>
    <col min="12040" max="12040" width="23.5" style="2" customWidth="1"/>
    <col min="12041" max="12288" width="9" style="2"/>
    <col min="12289" max="12290" width="4.375" style="2" customWidth="1"/>
    <col min="12291" max="12291" width="14.875" style="2" customWidth="1"/>
    <col min="12292" max="12292" width="13.5" style="2" customWidth="1"/>
    <col min="12293" max="12293" width="13.125" style="2" customWidth="1"/>
    <col min="12294" max="12294" width="22.625" style="2" customWidth="1"/>
    <col min="12295" max="12295" width="24.375" style="2" customWidth="1"/>
    <col min="12296" max="12296" width="23.5" style="2" customWidth="1"/>
    <col min="12297" max="12544" width="9" style="2"/>
    <col min="12545" max="12546" width="4.375" style="2" customWidth="1"/>
    <col min="12547" max="12547" width="14.875" style="2" customWidth="1"/>
    <col min="12548" max="12548" width="13.5" style="2" customWidth="1"/>
    <col min="12549" max="12549" width="13.125" style="2" customWidth="1"/>
    <col min="12550" max="12550" width="22.625" style="2" customWidth="1"/>
    <col min="12551" max="12551" width="24.375" style="2" customWidth="1"/>
    <col min="12552" max="12552" width="23.5" style="2" customWidth="1"/>
    <col min="12553" max="12800" width="9" style="2"/>
    <col min="12801" max="12802" width="4.375" style="2" customWidth="1"/>
    <col min="12803" max="12803" width="14.875" style="2" customWidth="1"/>
    <col min="12804" max="12804" width="13.5" style="2" customWidth="1"/>
    <col min="12805" max="12805" width="13.125" style="2" customWidth="1"/>
    <col min="12806" max="12806" width="22.625" style="2" customWidth="1"/>
    <col min="12807" max="12807" width="24.375" style="2" customWidth="1"/>
    <col min="12808" max="12808" width="23.5" style="2" customWidth="1"/>
    <col min="12809" max="13056" width="9" style="2"/>
    <col min="13057" max="13058" width="4.375" style="2" customWidth="1"/>
    <col min="13059" max="13059" width="14.875" style="2" customWidth="1"/>
    <col min="13060" max="13060" width="13.5" style="2" customWidth="1"/>
    <col min="13061" max="13061" width="13.125" style="2" customWidth="1"/>
    <col min="13062" max="13062" width="22.625" style="2" customWidth="1"/>
    <col min="13063" max="13063" width="24.375" style="2" customWidth="1"/>
    <col min="13064" max="13064" width="23.5" style="2" customWidth="1"/>
    <col min="13065" max="13312" width="9" style="2"/>
    <col min="13313" max="13314" width="4.375" style="2" customWidth="1"/>
    <col min="13315" max="13315" width="14.875" style="2" customWidth="1"/>
    <col min="13316" max="13316" width="13.5" style="2" customWidth="1"/>
    <col min="13317" max="13317" width="13.125" style="2" customWidth="1"/>
    <col min="13318" max="13318" width="22.625" style="2" customWidth="1"/>
    <col min="13319" max="13319" width="24.375" style="2" customWidth="1"/>
    <col min="13320" max="13320" width="23.5" style="2" customWidth="1"/>
    <col min="13321" max="13568" width="9" style="2"/>
    <col min="13569" max="13570" width="4.375" style="2" customWidth="1"/>
    <col min="13571" max="13571" width="14.875" style="2" customWidth="1"/>
    <col min="13572" max="13572" width="13.5" style="2" customWidth="1"/>
    <col min="13573" max="13573" width="13.125" style="2" customWidth="1"/>
    <col min="13574" max="13574" width="22.625" style="2" customWidth="1"/>
    <col min="13575" max="13575" width="24.375" style="2" customWidth="1"/>
    <col min="13576" max="13576" width="23.5" style="2" customWidth="1"/>
    <col min="13577" max="13824" width="9" style="2"/>
    <col min="13825" max="13826" width="4.375" style="2" customWidth="1"/>
    <col min="13827" max="13827" width="14.875" style="2" customWidth="1"/>
    <col min="13828" max="13828" width="13.5" style="2" customWidth="1"/>
    <col min="13829" max="13829" width="13.125" style="2" customWidth="1"/>
    <col min="13830" max="13830" width="22.625" style="2" customWidth="1"/>
    <col min="13831" max="13831" width="24.375" style="2" customWidth="1"/>
    <col min="13832" max="13832" width="23.5" style="2" customWidth="1"/>
    <col min="13833" max="14080" width="9" style="2"/>
    <col min="14081" max="14082" width="4.375" style="2" customWidth="1"/>
    <col min="14083" max="14083" width="14.875" style="2" customWidth="1"/>
    <col min="14084" max="14084" width="13.5" style="2" customWidth="1"/>
    <col min="14085" max="14085" width="13.125" style="2" customWidth="1"/>
    <col min="14086" max="14086" width="22.625" style="2" customWidth="1"/>
    <col min="14087" max="14087" width="24.375" style="2" customWidth="1"/>
    <col min="14088" max="14088" width="23.5" style="2" customWidth="1"/>
    <col min="14089" max="14336" width="9" style="2"/>
    <col min="14337" max="14338" width="4.375" style="2" customWidth="1"/>
    <col min="14339" max="14339" width="14.875" style="2" customWidth="1"/>
    <col min="14340" max="14340" width="13.5" style="2" customWidth="1"/>
    <col min="14341" max="14341" width="13.125" style="2" customWidth="1"/>
    <col min="14342" max="14342" width="22.625" style="2" customWidth="1"/>
    <col min="14343" max="14343" width="24.375" style="2" customWidth="1"/>
    <col min="14344" max="14344" width="23.5" style="2" customWidth="1"/>
    <col min="14345" max="14592" width="9" style="2"/>
    <col min="14593" max="14594" width="4.375" style="2" customWidth="1"/>
    <col min="14595" max="14595" width="14.875" style="2" customWidth="1"/>
    <col min="14596" max="14596" width="13.5" style="2" customWidth="1"/>
    <col min="14597" max="14597" width="13.125" style="2" customWidth="1"/>
    <col min="14598" max="14598" width="22.625" style="2" customWidth="1"/>
    <col min="14599" max="14599" width="24.375" style="2" customWidth="1"/>
    <col min="14600" max="14600" width="23.5" style="2" customWidth="1"/>
    <col min="14601" max="14848" width="9" style="2"/>
    <col min="14849" max="14850" width="4.375" style="2" customWidth="1"/>
    <col min="14851" max="14851" width="14.875" style="2" customWidth="1"/>
    <col min="14852" max="14852" width="13.5" style="2" customWidth="1"/>
    <col min="14853" max="14853" width="13.125" style="2" customWidth="1"/>
    <col min="14854" max="14854" width="22.625" style="2" customWidth="1"/>
    <col min="14855" max="14855" width="24.375" style="2" customWidth="1"/>
    <col min="14856" max="14856" width="23.5" style="2" customWidth="1"/>
    <col min="14857" max="15104" width="9" style="2"/>
    <col min="15105" max="15106" width="4.375" style="2" customWidth="1"/>
    <col min="15107" max="15107" width="14.875" style="2" customWidth="1"/>
    <col min="15108" max="15108" width="13.5" style="2" customWidth="1"/>
    <col min="15109" max="15109" width="13.125" style="2" customWidth="1"/>
    <col min="15110" max="15110" width="22.625" style="2" customWidth="1"/>
    <col min="15111" max="15111" width="24.375" style="2" customWidth="1"/>
    <col min="15112" max="15112" width="23.5" style="2" customWidth="1"/>
    <col min="15113" max="15360" width="9" style="2"/>
    <col min="15361" max="15362" width="4.375" style="2" customWidth="1"/>
    <col min="15363" max="15363" width="14.875" style="2" customWidth="1"/>
    <col min="15364" max="15364" width="13.5" style="2" customWidth="1"/>
    <col min="15365" max="15365" width="13.125" style="2" customWidth="1"/>
    <col min="15366" max="15366" width="22.625" style="2" customWidth="1"/>
    <col min="15367" max="15367" width="24.375" style="2" customWidth="1"/>
    <col min="15368" max="15368" width="23.5" style="2" customWidth="1"/>
    <col min="15369" max="15616" width="9" style="2"/>
    <col min="15617" max="15618" width="4.375" style="2" customWidth="1"/>
    <col min="15619" max="15619" width="14.875" style="2" customWidth="1"/>
    <col min="15620" max="15620" width="13.5" style="2" customWidth="1"/>
    <col min="15621" max="15621" width="13.125" style="2" customWidth="1"/>
    <col min="15622" max="15622" width="22.625" style="2" customWidth="1"/>
    <col min="15623" max="15623" width="24.375" style="2" customWidth="1"/>
    <col min="15624" max="15624" width="23.5" style="2" customWidth="1"/>
    <col min="15625" max="15872" width="9" style="2"/>
    <col min="15873" max="15874" width="4.375" style="2" customWidth="1"/>
    <col min="15875" max="15875" width="14.875" style="2" customWidth="1"/>
    <col min="15876" max="15876" width="13.5" style="2" customWidth="1"/>
    <col min="15877" max="15877" width="13.125" style="2" customWidth="1"/>
    <col min="15878" max="15878" width="22.625" style="2" customWidth="1"/>
    <col min="15879" max="15879" width="24.375" style="2" customWidth="1"/>
    <col min="15880" max="15880" width="23.5" style="2" customWidth="1"/>
    <col min="15881" max="16128" width="9" style="2"/>
    <col min="16129" max="16130" width="4.375" style="2" customWidth="1"/>
    <col min="16131" max="16131" width="14.875" style="2" customWidth="1"/>
    <col min="16132" max="16132" width="13.5" style="2" customWidth="1"/>
    <col min="16133" max="16133" width="13.125" style="2" customWidth="1"/>
    <col min="16134" max="16134" width="22.625" style="2" customWidth="1"/>
    <col min="16135" max="16135" width="24.375" style="2" customWidth="1"/>
    <col min="16136" max="16136" width="23.5" style="2" customWidth="1"/>
    <col min="16137" max="16384" width="9" style="2"/>
  </cols>
  <sheetData>
    <row r="1" spans="1:35" ht="26.25" customHeight="1" x14ac:dyDescent="0.4">
      <c r="A1" s="217" t="s">
        <v>14</v>
      </c>
      <c r="B1" s="217"/>
      <c r="C1" s="217"/>
      <c r="D1" s="217"/>
      <c r="E1" s="217"/>
      <c r="F1" s="217"/>
      <c r="G1" s="217"/>
      <c r="H1" s="217"/>
    </row>
    <row r="2" spans="1:35" x14ac:dyDescent="0.4">
      <c r="A2" s="27"/>
      <c r="B2" s="27"/>
      <c r="C2" s="27"/>
    </row>
    <row r="3" spans="1:35" s="1" customFormat="1" ht="14.25" x14ac:dyDescent="0.4">
      <c r="A3" s="218" t="s">
        <v>0</v>
      </c>
      <c r="B3" s="218"/>
      <c r="C3" s="218"/>
      <c r="D3" s="218"/>
      <c r="E3" s="218"/>
      <c r="F3" s="218"/>
      <c r="G3" s="218"/>
      <c r="H3" s="218"/>
      <c r="I3" s="5"/>
      <c r="J3" s="5"/>
      <c r="K3" s="5"/>
      <c r="L3" s="5"/>
      <c r="M3" s="5"/>
      <c r="N3" s="5"/>
      <c r="O3" s="5"/>
      <c r="P3" s="5"/>
      <c r="Q3" s="5"/>
      <c r="R3" s="5"/>
      <c r="S3" s="5"/>
      <c r="T3" s="5"/>
      <c r="U3" s="5"/>
      <c r="V3" s="5"/>
      <c r="W3" s="5"/>
      <c r="X3" s="5"/>
      <c r="Y3" s="5"/>
      <c r="Z3" s="5"/>
      <c r="AA3" s="5"/>
      <c r="AB3" s="5"/>
      <c r="AC3" s="5"/>
      <c r="AD3" s="5"/>
      <c r="AE3" s="5"/>
      <c r="AF3" s="5"/>
      <c r="AG3" s="5"/>
      <c r="AH3" s="6"/>
      <c r="AI3" s="6"/>
    </row>
    <row r="4" spans="1:35" s="1" customFormat="1" ht="18.75" x14ac:dyDescent="0.4">
      <c r="A4" s="219" t="s">
        <v>130</v>
      </c>
      <c r="B4" s="219"/>
      <c r="C4" s="219"/>
      <c r="D4" s="219"/>
      <c r="E4" s="219"/>
      <c r="F4" s="219"/>
      <c r="G4" s="219"/>
      <c r="H4" s="219"/>
      <c r="I4" s="7"/>
      <c r="J4" s="7"/>
      <c r="K4" s="7"/>
      <c r="L4" s="7"/>
      <c r="M4" s="7"/>
      <c r="N4" s="7"/>
      <c r="O4" s="7"/>
      <c r="P4" s="7"/>
      <c r="Q4" s="7"/>
      <c r="R4" s="7"/>
      <c r="S4" s="7"/>
      <c r="T4" s="7"/>
      <c r="U4" s="7"/>
      <c r="V4" s="7"/>
      <c r="W4" s="7"/>
      <c r="X4" s="7"/>
      <c r="Y4" s="7"/>
      <c r="Z4" s="7"/>
      <c r="AA4" s="7"/>
      <c r="AB4" s="7"/>
      <c r="AC4" s="7"/>
      <c r="AD4" s="7"/>
      <c r="AE4" s="7"/>
      <c r="AF4" s="7"/>
      <c r="AG4" s="5"/>
      <c r="AH4" s="6"/>
      <c r="AI4" s="6"/>
    </row>
    <row r="5" spans="1:35" s="121" customFormat="1" ht="23.1" customHeight="1" x14ac:dyDescent="0.4">
      <c r="A5" s="123" t="s">
        <v>117</v>
      </c>
      <c r="B5" s="123"/>
      <c r="C5" s="239"/>
      <c r="D5" s="239"/>
      <c r="E5" s="239"/>
      <c r="F5" s="239"/>
      <c r="G5" s="239"/>
      <c r="H5" s="239"/>
      <c r="I5" s="124"/>
      <c r="J5" s="124"/>
      <c r="K5" s="124"/>
      <c r="L5" s="124"/>
      <c r="M5" s="124"/>
      <c r="N5" s="124"/>
      <c r="O5" s="124"/>
    </row>
    <row r="6" spans="1:35" s="121" customFormat="1" ht="23.1" customHeight="1" x14ac:dyDescent="0.4">
      <c r="A6" s="125" t="s">
        <v>125</v>
      </c>
      <c r="B6" s="125"/>
      <c r="C6" s="240"/>
      <c r="D6" s="240"/>
      <c r="E6" s="240"/>
      <c r="F6" s="240"/>
      <c r="G6" s="240"/>
      <c r="H6" s="240"/>
      <c r="I6" s="124"/>
      <c r="J6" s="124"/>
      <c r="K6" s="124"/>
      <c r="L6" s="124"/>
      <c r="M6" s="124"/>
      <c r="N6" s="124"/>
      <c r="O6" s="124"/>
    </row>
    <row r="8" spans="1:35" ht="16.5" customHeight="1" x14ac:dyDescent="0.2">
      <c r="A8" s="183" t="s">
        <v>5</v>
      </c>
      <c r="B8" s="185" t="s">
        <v>1</v>
      </c>
      <c r="C8" s="186"/>
      <c r="D8" s="186"/>
      <c r="E8" s="187"/>
      <c r="F8" s="8" t="s">
        <v>2</v>
      </c>
      <c r="G8" s="185" t="s">
        <v>3</v>
      </c>
      <c r="H8" s="187"/>
    </row>
    <row r="9" spans="1:35" ht="15" customHeight="1" x14ac:dyDescent="0.4">
      <c r="A9" s="184"/>
      <c r="B9" s="188"/>
      <c r="C9" s="189"/>
      <c r="D9" s="189"/>
      <c r="E9" s="190"/>
      <c r="F9" s="9" t="s">
        <v>4</v>
      </c>
      <c r="G9" s="188"/>
      <c r="H9" s="190"/>
    </row>
    <row r="10" spans="1:35" ht="15" customHeight="1" x14ac:dyDescent="0.4">
      <c r="A10" s="184"/>
      <c r="B10" s="191" t="s">
        <v>16</v>
      </c>
      <c r="C10" s="192"/>
      <c r="D10" s="192"/>
      <c r="E10" s="193"/>
      <c r="F10" s="194"/>
      <c r="G10" s="196"/>
      <c r="H10" s="197"/>
    </row>
    <row r="11" spans="1:35" ht="17.25" customHeight="1" x14ac:dyDescent="0.4">
      <c r="A11" s="184"/>
      <c r="B11" s="200" t="s">
        <v>17</v>
      </c>
      <c r="C11" s="201"/>
      <c r="D11" s="201"/>
      <c r="E11" s="202"/>
      <c r="F11" s="195"/>
      <c r="G11" s="198"/>
      <c r="H11" s="199"/>
    </row>
    <row r="12" spans="1:35" ht="30.75" customHeight="1" x14ac:dyDescent="0.4">
      <c r="A12" s="184"/>
      <c r="B12" s="203" t="s">
        <v>6</v>
      </c>
      <c r="C12" s="204"/>
      <c r="D12" s="204"/>
      <c r="E12" s="205"/>
      <c r="F12" s="110"/>
      <c r="G12" s="203"/>
      <c r="H12" s="205"/>
    </row>
    <row r="13" spans="1:35" ht="15" customHeight="1" x14ac:dyDescent="0.4">
      <c r="A13" s="184"/>
      <c r="B13" s="206" t="s">
        <v>7</v>
      </c>
      <c r="C13" s="207"/>
      <c r="D13" s="207"/>
      <c r="E13" s="208"/>
      <c r="F13" s="237">
        <f>G41</f>
        <v>0</v>
      </c>
      <c r="G13" s="211" t="s">
        <v>18</v>
      </c>
      <c r="H13" s="212"/>
    </row>
    <row r="14" spans="1:35" ht="18" customHeight="1" thickBot="1" x14ac:dyDescent="0.45">
      <c r="A14" s="184"/>
      <c r="B14" s="191" t="s">
        <v>8</v>
      </c>
      <c r="C14" s="192"/>
      <c r="D14" s="192"/>
      <c r="E14" s="193"/>
      <c r="F14" s="238"/>
      <c r="G14" s="213"/>
      <c r="H14" s="214"/>
    </row>
    <row r="15" spans="1:35" ht="30.75" customHeight="1" thickBot="1" x14ac:dyDescent="0.45">
      <c r="A15" s="172" t="s">
        <v>20</v>
      </c>
      <c r="B15" s="172"/>
      <c r="C15" s="172"/>
      <c r="D15" s="172"/>
      <c r="E15" s="173"/>
      <c r="F15" s="111">
        <f>SUM(F10:F14)</f>
        <v>0</v>
      </c>
      <c r="G15" s="174" t="s">
        <v>21</v>
      </c>
      <c r="H15" s="175"/>
    </row>
    <row r="16" spans="1:35" ht="17.25" x14ac:dyDescent="0.4">
      <c r="F16" s="112"/>
    </row>
    <row r="17" spans="1:8" ht="21" customHeight="1" x14ac:dyDescent="0.4">
      <c r="A17" s="176" t="s">
        <v>9</v>
      </c>
      <c r="B17" s="10" t="s">
        <v>11</v>
      </c>
      <c r="C17" s="10"/>
      <c r="D17" s="11"/>
      <c r="E17" s="11"/>
      <c r="F17" s="113"/>
      <c r="G17" s="12"/>
      <c r="H17" s="4"/>
    </row>
    <row r="18" spans="1:8" ht="20.100000000000001" customHeight="1" x14ac:dyDescent="0.4">
      <c r="A18" s="177"/>
      <c r="B18" s="13"/>
      <c r="C18" s="178" t="s">
        <v>1</v>
      </c>
      <c r="D18" s="142"/>
      <c r="E18" s="14" t="s">
        <v>10</v>
      </c>
      <c r="F18" s="114" t="s">
        <v>22</v>
      </c>
      <c r="G18" s="144" t="s">
        <v>15</v>
      </c>
      <c r="H18" s="179"/>
    </row>
    <row r="19" spans="1:8" ht="20.100000000000001" customHeight="1" x14ac:dyDescent="0.4">
      <c r="A19" s="177"/>
      <c r="B19" s="16"/>
      <c r="C19" s="129" t="s">
        <v>31</v>
      </c>
      <c r="D19" s="130"/>
      <c r="E19" s="21" t="s">
        <v>31</v>
      </c>
      <c r="F19" s="115">
        <f>'事業経費内訳（詳細）'!C12</f>
        <v>0</v>
      </c>
      <c r="G19" s="180"/>
      <c r="H19" s="128"/>
    </row>
    <row r="20" spans="1:8" ht="20.100000000000001" customHeight="1" x14ac:dyDescent="0.4">
      <c r="A20" s="177"/>
      <c r="B20" s="16"/>
      <c r="C20" s="131" t="s">
        <v>32</v>
      </c>
      <c r="D20" s="132"/>
      <c r="E20" s="24" t="s">
        <v>33</v>
      </c>
      <c r="F20" s="116">
        <f>'事業経費内訳（詳細）'!C15</f>
        <v>0</v>
      </c>
      <c r="G20" s="181"/>
      <c r="H20" s="182"/>
    </row>
    <row r="21" spans="1:8" ht="20.100000000000001" customHeight="1" x14ac:dyDescent="0.4">
      <c r="A21" s="177"/>
      <c r="B21" s="16"/>
      <c r="C21" s="133"/>
      <c r="D21" s="134"/>
      <c r="E21" s="25" t="s">
        <v>34</v>
      </c>
      <c r="F21" s="117">
        <f>'事業経費内訳（詳細）'!C19</f>
        <v>0</v>
      </c>
      <c r="G21" s="137"/>
      <c r="H21" s="138"/>
    </row>
    <row r="22" spans="1:8" ht="20.100000000000001" customHeight="1" x14ac:dyDescent="0.4">
      <c r="A22" s="177"/>
      <c r="B22" s="16"/>
      <c r="C22" s="133"/>
      <c r="D22" s="134"/>
      <c r="E22" s="25" t="s">
        <v>35</v>
      </c>
      <c r="F22" s="117">
        <f>'事業経費内訳（詳細）'!C24</f>
        <v>0</v>
      </c>
      <c r="G22" s="137"/>
      <c r="H22" s="138"/>
    </row>
    <row r="23" spans="1:8" ht="20.100000000000001" customHeight="1" x14ac:dyDescent="0.4">
      <c r="A23" s="177"/>
      <c r="B23" s="16"/>
      <c r="C23" s="133"/>
      <c r="D23" s="134"/>
      <c r="E23" s="25" t="s">
        <v>36</v>
      </c>
      <c r="F23" s="117">
        <f>'事業経費内訳（詳細）'!C28</f>
        <v>0</v>
      </c>
      <c r="G23" s="137"/>
      <c r="H23" s="138"/>
    </row>
    <row r="24" spans="1:8" ht="20.100000000000001" customHeight="1" x14ac:dyDescent="0.4">
      <c r="A24" s="177"/>
      <c r="B24" s="16"/>
      <c r="C24" s="133"/>
      <c r="D24" s="134"/>
      <c r="E24" s="25" t="s">
        <v>37</v>
      </c>
      <c r="F24" s="117">
        <f>'事業経費内訳（詳細）'!C32</f>
        <v>0</v>
      </c>
      <c r="G24" s="137"/>
      <c r="H24" s="138"/>
    </row>
    <row r="25" spans="1:8" ht="20.100000000000001" customHeight="1" x14ac:dyDescent="0.4">
      <c r="A25" s="177"/>
      <c r="B25" s="16"/>
      <c r="C25" s="133"/>
      <c r="D25" s="134"/>
      <c r="E25" s="20" t="s">
        <v>38</v>
      </c>
      <c r="F25" s="117">
        <f>'事業経費内訳（詳細）'!C35</f>
        <v>0</v>
      </c>
      <c r="G25" s="137"/>
      <c r="H25" s="138"/>
    </row>
    <row r="26" spans="1:8" ht="20.100000000000001" customHeight="1" x14ac:dyDescent="0.4">
      <c r="A26" s="177"/>
      <c r="B26" s="16"/>
      <c r="C26" s="133"/>
      <c r="D26" s="134"/>
      <c r="E26" s="20" t="s">
        <v>39</v>
      </c>
      <c r="F26" s="117">
        <f>'事業経費内訳（詳細）'!C39</f>
        <v>0</v>
      </c>
      <c r="G26" s="137"/>
      <c r="H26" s="138"/>
    </row>
    <row r="27" spans="1:8" ht="20.100000000000001" customHeight="1" x14ac:dyDescent="0.4">
      <c r="A27" s="177"/>
      <c r="B27" s="16"/>
      <c r="C27" s="133"/>
      <c r="D27" s="134"/>
      <c r="E27" s="20" t="s">
        <v>40</v>
      </c>
      <c r="F27" s="117">
        <f>'事業経費内訳（詳細）'!C44</f>
        <v>0</v>
      </c>
      <c r="G27" s="137"/>
      <c r="H27" s="138"/>
    </row>
    <row r="28" spans="1:8" ht="20.100000000000001" customHeight="1" x14ac:dyDescent="0.4">
      <c r="A28" s="177"/>
      <c r="B28" s="16"/>
      <c r="C28" s="133"/>
      <c r="D28" s="134"/>
      <c r="E28" s="20" t="s">
        <v>41</v>
      </c>
      <c r="F28" s="117">
        <f>'事業経費内訳（詳細）'!C48</f>
        <v>0</v>
      </c>
      <c r="G28" s="137"/>
      <c r="H28" s="138"/>
    </row>
    <row r="29" spans="1:8" ht="20.100000000000001" customHeight="1" x14ac:dyDescent="0.4">
      <c r="A29" s="177"/>
      <c r="B29" s="16"/>
      <c r="C29" s="133"/>
      <c r="D29" s="134"/>
      <c r="E29" s="20" t="s">
        <v>44</v>
      </c>
      <c r="F29" s="117">
        <f>'事業経費内訳（詳細）'!C52</f>
        <v>0</v>
      </c>
      <c r="G29" s="137"/>
      <c r="H29" s="138"/>
    </row>
    <row r="30" spans="1:8" ht="20.100000000000001" customHeight="1" x14ac:dyDescent="0.4">
      <c r="A30" s="177"/>
      <c r="B30" s="16"/>
      <c r="C30" s="133"/>
      <c r="D30" s="134"/>
      <c r="E30" s="20" t="s">
        <v>43</v>
      </c>
      <c r="F30" s="117">
        <f>'事業経費内訳（詳細）'!C55</f>
        <v>0</v>
      </c>
      <c r="G30" s="137"/>
      <c r="H30" s="138"/>
    </row>
    <row r="31" spans="1:8" ht="20.100000000000001" customHeight="1" x14ac:dyDescent="0.4">
      <c r="A31" s="177"/>
      <c r="B31" s="16"/>
      <c r="C31" s="135"/>
      <c r="D31" s="136"/>
      <c r="E31" s="22" t="s">
        <v>42</v>
      </c>
      <c r="F31" s="118">
        <f>'事業経費内訳（詳細）'!C59</f>
        <v>0</v>
      </c>
      <c r="G31" s="139"/>
      <c r="H31" s="140"/>
    </row>
    <row r="32" spans="1:8" ht="30" customHeight="1" thickBot="1" x14ac:dyDescent="0.45">
      <c r="A32" s="177"/>
      <c r="B32" s="142" t="s">
        <v>23</v>
      </c>
      <c r="C32" s="142"/>
      <c r="D32" s="142"/>
      <c r="E32" s="142"/>
      <c r="F32" s="119">
        <f>SUM(F19:F31)</f>
        <v>0</v>
      </c>
      <c r="G32" s="141"/>
      <c r="H32" s="128"/>
    </row>
    <row r="33" spans="1:8" ht="38.25" customHeight="1" thickBot="1" x14ac:dyDescent="0.45">
      <c r="A33" s="144" t="s">
        <v>24</v>
      </c>
      <c r="B33" s="145"/>
      <c r="C33" s="145"/>
      <c r="D33" s="145"/>
      <c r="E33" s="146"/>
      <c r="F33" s="120">
        <f>SUM(F19:F31)</f>
        <v>0</v>
      </c>
      <c r="G33" s="127"/>
      <c r="H33" s="128"/>
    </row>
    <row r="34" spans="1:8" ht="15" customHeight="1" x14ac:dyDescent="0.4"/>
    <row r="35" spans="1:8" ht="20.25" customHeight="1" x14ac:dyDescent="0.4">
      <c r="A35" s="147" t="s">
        <v>25</v>
      </c>
      <c r="B35" s="148"/>
      <c r="C35" s="153" t="s">
        <v>26</v>
      </c>
      <c r="D35" s="154"/>
      <c r="E35" s="153" t="s">
        <v>27</v>
      </c>
      <c r="F35" s="154"/>
      <c r="G35" s="17" t="s">
        <v>28</v>
      </c>
      <c r="H35" s="17" t="s">
        <v>48</v>
      </c>
    </row>
    <row r="36" spans="1:8" ht="17.25" customHeight="1" x14ac:dyDescent="0.4">
      <c r="A36" s="149"/>
      <c r="B36" s="150"/>
      <c r="C36" s="155"/>
      <c r="D36" s="156"/>
      <c r="E36" s="155"/>
      <c r="F36" s="156"/>
      <c r="G36" s="18" t="s">
        <v>29</v>
      </c>
      <c r="H36" s="28" t="s">
        <v>49</v>
      </c>
    </row>
    <row r="37" spans="1:8" ht="20.25" customHeight="1" x14ac:dyDescent="0.4">
      <c r="A37" s="149"/>
      <c r="B37" s="150"/>
      <c r="C37" s="243">
        <f>F33</f>
        <v>0</v>
      </c>
      <c r="D37" s="244"/>
      <c r="E37" s="247">
        <f>F10</f>
        <v>0</v>
      </c>
      <c r="F37" s="248"/>
      <c r="G37" s="251">
        <f>C37-E37</f>
        <v>0</v>
      </c>
      <c r="H37" s="251"/>
    </row>
    <row r="38" spans="1:8" ht="20.25" customHeight="1" x14ac:dyDescent="0.4">
      <c r="A38" s="149"/>
      <c r="B38" s="150"/>
      <c r="C38" s="245"/>
      <c r="D38" s="246"/>
      <c r="E38" s="249"/>
      <c r="F38" s="250"/>
      <c r="G38" s="252"/>
      <c r="H38" s="252"/>
    </row>
    <row r="39" spans="1:8" ht="20.25" customHeight="1" thickBot="1" x14ac:dyDescent="0.45">
      <c r="A39" s="149"/>
      <c r="B39" s="150"/>
    </row>
    <row r="40" spans="1:8" ht="20.25" customHeight="1" x14ac:dyDescent="0.4">
      <c r="A40" s="149"/>
      <c r="B40" s="150"/>
      <c r="C40" s="167" t="s">
        <v>50</v>
      </c>
      <c r="D40" s="167"/>
      <c r="E40" s="132"/>
      <c r="F40" s="26" t="s">
        <v>45</v>
      </c>
      <c r="G40" s="19" t="s">
        <v>19</v>
      </c>
    </row>
    <row r="41" spans="1:8" ht="20.25" customHeight="1" x14ac:dyDescent="0.4">
      <c r="A41" s="149"/>
      <c r="B41" s="150"/>
      <c r="C41" s="168"/>
      <c r="D41" s="168"/>
      <c r="E41" s="162"/>
      <c r="F41" s="29" t="s">
        <v>30</v>
      </c>
      <c r="G41" s="241">
        <f>ROUNDDOWN(C41*1/2,-3)</f>
        <v>0</v>
      </c>
    </row>
    <row r="42" spans="1:8" ht="20.25" customHeight="1" thickBot="1" x14ac:dyDescent="0.45">
      <c r="A42" s="151"/>
      <c r="B42" s="152"/>
      <c r="C42" s="169"/>
      <c r="D42" s="169"/>
      <c r="E42" s="164"/>
      <c r="F42" s="30"/>
      <c r="G42" s="242"/>
    </row>
    <row r="43" spans="1:8" ht="18.95" customHeight="1" x14ac:dyDescent="0.4"/>
    <row r="44" spans="1:8" x14ac:dyDescent="0.4">
      <c r="A44" s="143" t="s">
        <v>12</v>
      </c>
      <c r="B44" s="143"/>
      <c r="C44" s="143"/>
      <c r="D44" s="143"/>
    </row>
    <row r="45" spans="1:8" x14ac:dyDescent="0.4">
      <c r="A45" s="27" t="s">
        <v>13</v>
      </c>
      <c r="B45" s="27"/>
      <c r="C45" s="27"/>
      <c r="D45" s="27"/>
      <c r="E45" s="27"/>
      <c r="F45" s="27"/>
    </row>
    <row r="46" spans="1:8" x14ac:dyDescent="0.4">
      <c r="A46" s="2" t="s">
        <v>47</v>
      </c>
    </row>
    <row r="47" spans="1:8" x14ac:dyDescent="0.4">
      <c r="A47" s="27" t="s">
        <v>46</v>
      </c>
      <c r="B47" s="27"/>
      <c r="C47" s="27"/>
      <c r="D47" s="27"/>
      <c r="E47" s="27"/>
      <c r="F47" s="27"/>
    </row>
    <row r="48" spans="1:8" x14ac:dyDescent="0.4">
      <c r="B48" s="27"/>
      <c r="C48" s="27"/>
      <c r="D48" s="27"/>
      <c r="E48" s="27"/>
      <c r="F48" s="27"/>
    </row>
  </sheetData>
  <mergeCells count="53">
    <mergeCell ref="C5:H5"/>
    <mergeCell ref="C6:H6"/>
    <mergeCell ref="C41:E42"/>
    <mergeCell ref="G41:G42"/>
    <mergeCell ref="A44:D44"/>
    <mergeCell ref="A33:E33"/>
    <mergeCell ref="G33:H33"/>
    <mergeCell ref="A35:B42"/>
    <mergeCell ref="C35:D36"/>
    <mergeCell ref="E35:F36"/>
    <mergeCell ref="C37:D38"/>
    <mergeCell ref="E37:F38"/>
    <mergeCell ref="G37:G38"/>
    <mergeCell ref="H37:H38"/>
    <mergeCell ref="C40:E40"/>
    <mergeCell ref="G28:H28"/>
    <mergeCell ref="G29:H29"/>
    <mergeCell ref="G30:H30"/>
    <mergeCell ref="G31:H31"/>
    <mergeCell ref="B32:E32"/>
    <mergeCell ref="G32:H32"/>
    <mergeCell ref="G27:H27"/>
    <mergeCell ref="A15:E15"/>
    <mergeCell ref="G15:H15"/>
    <mergeCell ref="A17:A32"/>
    <mergeCell ref="C18:D18"/>
    <mergeCell ref="G18:H18"/>
    <mergeCell ref="C19:D19"/>
    <mergeCell ref="G19:H19"/>
    <mergeCell ref="C20:D31"/>
    <mergeCell ref="G20:H20"/>
    <mergeCell ref="G21:H21"/>
    <mergeCell ref="G22:H22"/>
    <mergeCell ref="G23:H23"/>
    <mergeCell ref="G24:H24"/>
    <mergeCell ref="G25:H25"/>
    <mergeCell ref="G26:H26"/>
    <mergeCell ref="A1:H1"/>
    <mergeCell ref="A3:H3"/>
    <mergeCell ref="A4:H4"/>
    <mergeCell ref="A8:A14"/>
    <mergeCell ref="B8:E9"/>
    <mergeCell ref="G8:H9"/>
    <mergeCell ref="B10:E10"/>
    <mergeCell ref="F10:F11"/>
    <mergeCell ref="G10:H11"/>
    <mergeCell ref="B11:E11"/>
    <mergeCell ref="B12:E12"/>
    <mergeCell ref="G12:H12"/>
    <mergeCell ref="B13:E13"/>
    <mergeCell ref="F13:F14"/>
    <mergeCell ref="G13:H14"/>
    <mergeCell ref="B14:E14"/>
  </mergeCells>
  <phoneticPr fontId="2"/>
  <pageMargins left="0.7" right="0.7" top="0.75" bottom="0.75" header="0.3" footer="0.3"/>
  <pageSetup paperSize="9" scale="6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AD8A-F17B-4985-8F7E-9D85459703DB}">
  <dimension ref="A1:O65"/>
  <sheetViews>
    <sheetView view="pageBreakPreview" topLeftCell="A13" zoomScale="82" zoomScaleNormal="100" zoomScaleSheetLayoutView="82" workbookViewId="0">
      <selection activeCell="O24" sqref="O24"/>
    </sheetView>
  </sheetViews>
  <sheetFormatPr defaultRowHeight="14.25" x14ac:dyDescent="0.4"/>
  <cols>
    <col min="1" max="1" width="2.625" style="31" customWidth="1"/>
    <col min="2" max="2" width="13" style="31" bestFit="1" customWidth="1"/>
    <col min="3" max="3" width="11.25" style="33" customWidth="1"/>
    <col min="4" max="4" width="1.125" style="31" customWidth="1"/>
    <col min="5" max="5" width="3" style="31" customWidth="1"/>
    <col min="6" max="6" width="17.125" style="31" customWidth="1"/>
    <col min="7" max="7" width="5.25" style="31" customWidth="1"/>
    <col min="8" max="8" width="7.75" style="31" bestFit="1" customWidth="1"/>
    <col min="9" max="9" width="4.25" style="31" customWidth="1"/>
    <col min="10" max="10" width="6.75" style="31" customWidth="1"/>
    <col min="11" max="11" width="6.25" style="33" customWidth="1"/>
    <col min="12" max="12" width="7.75" style="32" customWidth="1"/>
    <col min="13" max="13" width="7.125" style="31" bestFit="1" customWidth="1"/>
    <col min="14" max="14" width="12.125" style="32" customWidth="1"/>
    <col min="15" max="15" width="32" style="31" bestFit="1" customWidth="1"/>
    <col min="16" max="16384" width="9" style="31"/>
  </cols>
  <sheetData>
    <row r="1" spans="1:15" ht="29.25" customHeight="1" x14ac:dyDescent="0.4">
      <c r="A1" s="232" t="s">
        <v>118</v>
      </c>
      <c r="B1" s="232"/>
      <c r="C1" s="232"/>
      <c r="D1" s="232"/>
      <c r="E1" s="232"/>
      <c r="F1" s="232"/>
      <c r="G1" s="232"/>
      <c r="H1" s="232"/>
      <c r="I1" s="232"/>
      <c r="J1" s="232"/>
      <c r="K1" s="232"/>
      <c r="L1" s="232"/>
      <c r="M1" s="232"/>
      <c r="N1" s="232"/>
      <c r="O1" s="232"/>
    </row>
    <row r="2" spans="1:15" ht="29.25" customHeight="1" x14ac:dyDescent="0.4">
      <c r="A2" s="233" t="s">
        <v>129</v>
      </c>
      <c r="B2" s="233"/>
      <c r="C2" s="233"/>
      <c r="D2" s="233"/>
      <c r="E2" s="233"/>
      <c r="F2" s="233"/>
      <c r="G2" s="233"/>
      <c r="H2" s="233"/>
      <c r="I2" s="233"/>
      <c r="J2" s="233"/>
      <c r="K2" s="233"/>
      <c r="L2" s="233"/>
      <c r="M2" s="233"/>
      <c r="N2" s="233"/>
      <c r="O2" s="233"/>
    </row>
    <row r="3" spans="1:15" s="34" customFormat="1" ht="23.1" customHeight="1" x14ac:dyDescent="0.4">
      <c r="B3" s="87" t="s">
        <v>117</v>
      </c>
      <c r="C3" s="215"/>
      <c r="D3" s="215"/>
      <c r="E3" s="215"/>
      <c r="F3" s="215"/>
      <c r="G3" s="215"/>
      <c r="H3" s="215"/>
      <c r="I3" s="215"/>
      <c r="J3" s="215"/>
      <c r="K3" s="215"/>
      <c r="L3" s="215"/>
      <c r="M3" s="215"/>
      <c r="N3" s="215"/>
      <c r="O3" s="215"/>
    </row>
    <row r="4" spans="1:15" s="34" customFormat="1" ht="23.1" customHeight="1" x14ac:dyDescent="0.4">
      <c r="B4" s="87" t="s">
        <v>116</v>
      </c>
      <c r="C4" s="215"/>
      <c r="D4" s="215"/>
      <c r="E4" s="215"/>
      <c r="F4" s="215"/>
      <c r="G4" s="215"/>
      <c r="H4" s="215"/>
      <c r="I4" s="215"/>
      <c r="J4" s="215"/>
      <c r="K4" s="215"/>
      <c r="L4" s="215"/>
      <c r="M4" s="215"/>
      <c r="N4" s="215"/>
      <c r="O4" s="215"/>
    </row>
    <row r="5" spans="1:15" s="34" customFormat="1" ht="23.1" customHeight="1" x14ac:dyDescent="0.4">
      <c r="A5" s="86"/>
      <c r="C5" s="64"/>
      <c r="K5" s="64"/>
      <c r="L5" s="63"/>
      <c r="N5" s="85" t="s">
        <v>115</v>
      </c>
      <c r="O5" s="85"/>
    </row>
    <row r="6" spans="1:15" s="34" customFormat="1" ht="23.1" customHeight="1" x14ac:dyDescent="0.4">
      <c r="A6" s="234" t="s">
        <v>114</v>
      </c>
      <c r="B6" s="234"/>
      <c r="C6" s="84" t="s">
        <v>2</v>
      </c>
      <c r="D6" s="235" t="s">
        <v>113</v>
      </c>
      <c r="E6" s="235"/>
      <c r="F6" s="235"/>
      <c r="G6" s="235"/>
      <c r="H6" s="235"/>
      <c r="I6" s="235"/>
      <c r="J6" s="235"/>
      <c r="K6" s="235"/>
      <c r="L6" s="235"/>
      <c r="M6" s="235"/>
      <c r="N6" s="235"/>
      <c r="O6" s="83" t="s">
        <v>3</v>
      </c>
    </row>
    <row r="7" spans="1:15" s="34" customFormat="1" ht="20.100000000000001" customHeight="1" x14ac:dyDescent="0.4">
      <c r="A7" s="82" t="s">
        <v>112</v>
      </c>
      <c r="B7" s="81"/>
      <c r="C7" s="80"/>
      <c r="E7" s="98"/>
      <c r="G7" s="64"/>
      <c r="H7" s="63"/>
      <c r="K7" s="253"/>
      <c r="L7" s="253"/>
      <c r="N7" s="63"/>
      <c r="O7" s="99" t="s">
        <v>108</v>
      </c>
    </row>
    <row r="8" spans="1:15" s="34" customFormat="1" ht="20.100000000000001" customHeight="1" x14ac:dyDescent="0.4">
      <c r="A8" s="50"/>
      <c r="B8" s="49"/>
      <c r="C8" s="78"/>
      <c r="E8" s="98"/>
      <c r="G8" s="64"/>
      <c r="H8" s="63"/>
      <c r="K8" s="253"/>
      <c r="L8" s="253"/>
      <c r="N8" s="63"/>
      <c r="O8" s="100"/>
    </row>
    <row r="9" spans="1:15" s="34" customFormat="1" ht="20.100000000000001" customHeight="1" x14ac:dyDescent="0.4">
      <c r="A9" s="50"/>
      <c r="B9" s="49"/>
      <c r="C9" s="65"/>
      <c r="E9" s="98"/>
      <c r="G9" s="64"/>
      <c r="H9" s="63"/>
      <c r="K9" s="253"/>
      <c r="L9" s="253"/>
      <c r="N9" s="63"/>
      <c r="O9" s="100"/>
    </row>
    <row r="10" spans="1:15" s="34" customFormat="1" ht="20.100000000000001" customHeight="1" x14ac:dyDescent="0.4">
      <c r="A10" s="50"/>
      <c r="B10" s="49"/>
      <c r="C10" s="65"/>
      <c r="E10" s="98"/>
      <c r="G10" s="64"/>
      <c r="H10" s="63"/>
      <c r="K10" s="253"/>
      <c r="L10" s="253"/>
      <c r="N10" s="63"/>
      <c r="O10" s="100"/>
    </row>
    <row r="11" spans="1:15" s="34" customFormat="1" ht="20.100000000000001" customHeight="1" x14ac:dyDescent="0.4">
      <c r="A11" s="50"/>
      <c r="B11" s="49"/>
      <c r="C11" s="65"/>
      <c r="E11" s="98"/>
      <c r="G11" s="64"/>
      <c r="H11" s="63"/>
      <c r="K11" s="253"/>
      <c r="L11" s="253"/>
      <c r="N11" s="63"/>
      <c r="O11" s="100"/>
    </row>
    <row r="12" spans="1:15" s="34" customFormat="1" ht="23.1" customHeight="1" x14ac:dyDescent="0.15">
      <c r="A12" s="230" t="s">
        <v>107</v>
      </c>
      <c r="B12" s="231"/>
      <c r="C12" s="78">
        <f>N12</f>
        <v>0</v>
      </c>
      <c r="K12" s="64"/>
      <c r="L12" s="70" t="s">
        <v>53</v>
      </c>
      <c r="M12" s="69"/>
      <c r="N12" s="101">
        <f>SUM(N7:N11)</f>
        <v>0</v>
      </c>
      <c r="O12" s="100"/>
    </row>
    <row r="13" spans="1:15" s="34" customFormat="1" ht="8.1" customHeight="1" x14ac:dyDescent="0.15">
      <c r="A13" s="75"/>
      <c r="B13" s="74"/>
      <c r="C13" s="73"/>
      <c r="D13" s="72"/>
      <c r="E13" s="72"/>
      <c r="F13" s="72"/>
      <c r="G13" s="72"/>
      <c r="H13" s="72"/>
      <c r="I13" s="72"/>
      <c r="J13" s="72"/>
      <c r="K13" s="71"/>
      <c r="L13" s="70"/>
      <c r="M13" s="69"/>
      <c r="N13" s="68"/>
      <c r="O13" s="102"/>
    </row>
    <row r="14" spans="1:15" s="34" customFormat="1" ht="23.1" customHeight="1" x14ac:dyDescent="0.4">
      <c r="A14" s="66" t="s">
        <v>106</v>
      </c>
      <c r="B14" s="49"/>
      <c r="C14" s="65"/>
      <c r="K14" s="64"/>
      <c r="L14" s="63"/>
      <c r="N14" s="63"/>
      <c r="O14" s="100"/>
    </row>
    <row r="15" spans="1:15" s="34" customFormat="1" ht="20.100000000000001" customHeight="1" x14ac:dyDescent="0.4">
      <c r="A15" s="50"/>
      <c r="B15" s="56" t="s">
        <v>105</v>
      </c>
      <c r="C15" s="78">
        <f>N17</f>
        <v>0</v>
      </c>
      <c r="E15" s="98"/>
      <c r="G15" s="64"/>
      <c r="H15" s="63"/>
      <c r="L15" s="63"/>
      <c r="N15" s="63"/>
      <c r="O15" s="100"/>
    </row>
    <row r="16" spans="1:15" s="34" customFormat="1" ht="20.100000000000001" customHeight="1" x14ac:dyDescent="0.4">
      <c r="A16" s="50"/>
      <c r="B16" s="56"/>
      <c r="C16" s="78"/>
      <c r="E16" s="98"/>
      <c r="G16" s="64"/>
      <c r="H16" s="63"/>
      <c r="L16" s="63"/>
      <c r="N16" s="63"/>
      <c r="O16" s="100"/>
    </row>
    <row r="17" spans="1:15" s="34" customFormat="1" ht="23.1" customHeight="1" x14ac:dyDescent="0.15">
      <c r="A17" s="50"/>
      <c r="B17" s="49"/>
      <c r="C17" s="65"/>
      <c r="K17" s="64"/>
      <c r="L17" s="70" t="s">
        <v>53</v>
      </c>
      <c r="M17" s="69"/>
      <c r="N17" s="68">
        <f>SUM(N15:N16)</f>
        <v>0</v>
      </c>
      <c r="O17" s="100"/>
    </row>
    <row r="18" spans="1:15" s="34" customFormat="1" ht="8.1" customHeight="1" x14ac:dyDescent="0.4">
      <c r="A18" s="50"/>
      <c r="B18" s="49"/>
      <c r="C18" s="65"/>
      <c r="K18" s="64"/>
      <c r="L18" s="63"/>
      <c r="N18" s="63"/>
      <c r="O18" s="100"/>
    </row>
    <row r="19" spans="1:15" s="34" customFormat="1" ht="20.100000000000001" customHeight="1" x14ac:dyDescent="0.4">
      <c r="A19" s="50"/>
      <c r="B19" s="56" t="s">
        <v>100</v>
      </c>
      <c r="C19" s="78">
        <f>N22</f>
        <v>0</v>
      </c>
      <c r="E19" s="98"/>
      <c r="G19" s="64"/>
      <c r="H19" s="63"/>
      <c r="L19" s="63"/>
      <c r="N19" s="63"/>
      <c r="O19" s="100"/>
    </row>
    <row r="20" spans="1:15" s="34" customFormat="1" ht="20.100000000000001" customHeight="1" x14ac:dyDescent="0.4">
      <c r="A20" s="50"/>
      <c r="B20" s="56"/>
      <c r="C20" s="78"/>
      <c r="E20" s="98"/>
      <c r="G20" s="64"/>
      <c r="H20" s="63"/>
      <c r="L20" s="63"/>
      <c r="N20" s="63"/>
      <c r="O20" s="100"/>
    </row>
    <row r="21" spans="1:15" s="34" customFormat="1" ht="20.100000000000001" customHeight="1" x14ac:dyDescent="0.4">
      <c r="A21" s="50"/>
      <c r="B21" s="56"/>
      <c r="C21" s="78"/>
      <c r="E21" s="98"/>
      <c r="G21" s="64"/>
      <c r="H21" s="63"/>
      <c r="L21" s="63"/>
      <c r="N21" s="63"/>
      <c r="O21" s="100"/>
    </row>
    <row r="22" spans="1:15" s="34" customFormat="1" ht="23.1" customHeight="1" x14ac:dyDescent="0.15">
      <c r="A22" s="50"/>
      <c r="B22" s="49"/>
      <c r="C22" s="65"/>
      <c r="E22" s="98"/>
      <c r="H22" s="103"/>
      <c r="I22" s="103"/>
      <c r="J22" s="104"/>
      <c r="K22" s="104"/>
      <c r="L22" s="70" t="s">
        <v>53</v>
      </c>
      <c r="M22" s="69"/>
      <c r="N22" s="68">
        <f>SUM(N18:N21)</f>
        <v>0</v>
      </c>
      <c r="O22" s="100"/>
    </row>
    <row r="23" spans="1:15" s="34" customFormat="1" ht="8.1" customHeight="1" x14ac:dyDescent="0.15">
      <c r="A23" s="50"/>
      <c r="B23" s="49"/>
      <c r="C23" s="65"/>
      <c r="K23" s="64"/>
      <c r="L23" s="254"/>
      <c r="M23" s="254"/>
      <c r="N23" s="63"/>
      <c r="O23" s="100"/>
    </row>
    <row r="24" spans="1:15" s="34" customFormat="1" ht="32.25" customHeight="1" x14ac:dyDescent="0.4">
      <c r="A24" s="50"/>
      <c r="B24" s="56" t="s">
        <v>96</v>
      </c>
      <c r="C24" s="78">
        <f>N26</f>
        <v>0</v>
      </c>
      <c r="E24" s="98"/>
      <c r="F24" s="105"/>
      <c r="G24" s="64"/>
      <c r="H24" s="63"/>
      <c r="L24" s="63"/>
      <c r="N24" s="63"/>
      <c r="O24" s="106" t="s">
        <v>93</v>
      </c>
    </row>
    <row r="25" spans="1:15" s="34" customFormat="1" ht="20.100000000000001" customHeight="1" x14ac:dyDescent="0.4">
      <c r="A25" s="50"/>
      <c r="B25" s="56"/>
      <c r="C25" s="78"/>
      <c r="E25" s="98"/>
      <c r="F25" s="105"/>
      <c r="G25" s="64"/>
      <c r="H25" s="63"/>
      <c r="L25" s="63"/>
      <c r="N25" s="63"/>
      <c r="O25" s="100"/>
    </row>
    <row r="26" spans="1:15" s="34" customFormat="1" ht="20.100000000000001" customHeight="1" x14ac:dyDescent="0.15">
      <c r="A26" s="50"/>
      <c r="B26" s="56"/>
      <c r="C26" s="78"/>
      <c r="K26" s="64"/>
      <c r="L26" s="70" t="s">
        <v>53</v>
      </c>
      <c r="M26" s="69"/>
      <c r="N26" s="68">
        <f>SUM(N24:N25)</f>
        <v>0</v>
      </c>
      <c r="O26" s="100"/>
    </row>
    <row r="27" spans="1:15" s="34" customFormat="1" ht="8.1" customHeight="1" x14ac:dyDescent="0.15">
      <c r="A27" s="50"/>
      <c r="B27" s="49"/>
      <c r="C27" s="65"/>
      <c r="K27" s="64"/>
      <c r="L27" s="254"/>
      <c r="M27" s="254"/>
      <c r="N27" s="63"/>
      <c r="O27" s="100"/>
    </row>
    <row r="28" spans="1:15" s="34" customFormat="1" ht="20.100000000000001" customHeight="1" x14ac:dyDescent="0.4">
      <c r="A28" s="50"/>
      <c r="B28" s="56" t="s">
        <v>92</v>
      </c>
      <c r="C28" s="78">
        <f>N30</f>
        <v>0</v>
      </c>
      <c r="E28" s="98"/>
      <c r="F28" s="105"/>
      <c r="G28" s="64"/>
      <c r="H28" s="63"/>
      <c r="L28" s="63"/>
      <c r="N28" s="63"/>
      <c r="O28" s="100"/>
    </row>
    <row r="29" spans="1:15" s="34" customFormat="1" ht="20.100000000000001" customHeight="1" x14ac:dyDescent="0.4">
      <c r="A29" s="50"/>
      <c r="B29" s="56"/>
      <c r="C29" s="78"/>
      <c r="E29" s="98"/>
      <c r="F29" s="105"/>
      <c r="G29" s="64"/>
      <c r="H29" s="63"/>
      <c r="L29" s="63"/>
      <c r="N29" s="63"/>
      <c r="O29" s="100"/>
    </row>
    <row r="30" spans="1:15" s="34" customFormat="1" ht="20.100000000000001" customHeight="1" x14ac:dyDescent="0.15">
      <c r="A30" s="50"/>
      <c r="B30" s="56"/>
      <c r="C30" s="78"/>
      <c r="K30" s="64"/>
      <c r="L30" s="70" t="s">
        <v>53</v>
      </c>
      <c r="M30" s="69"/>
      <c r="N30" s="68">
        <f>SUM(N28:N29)</f>
        <v>0</v>
      </c>
      <c r="O30" s="100"/>
    </row>
    <row r="31" spans="1:15" s="34" customFormat="1" ht="8.1" customHeight="1" x14ac:dyDescent="0.15">
      <c r="A31" s="50"/>
      <c r="B31" s="49"/>
      <c r="C31" s="65"/>
      <c r="K31" s="64"/>
      <c r="L31" s="254"/>
      <c r="M31" s="254"/>
      <c r="N31" s="63"/>
      <c r="O31" s="100"/>
    </row>
    <row r="32" spans="1:15" s="34" customFormat="1" ht="20.100000000000001" customHeight="1" x14ac:dyDescent="0.4">
      <c r="A32" s="50"/>
      <c r="B32" s="56" t="s">
        <v>88</v>
      </c>
      <c r="C32" s="78">
        <f>N34</f>
        <v>0</v>
      </c>
      <c r="E32" s="98"/>
      <c r="F32" s="105"/>
      <c r="G32" s="64"/>
      <c r="H32" s="63"/>
      <c r="L32" s="63"/>
      <c r="N32" s="63"/>
      <c r="O32" s="100"/>
    </row>
    <row r="33" spans="1:15" s="34" customFormat="1" ht="20.100000000000001" customHeight="1" x14ac:dyDescent="0.4">
      <c r="A33" s="50"/>
      <c r="B33" s="56"/>
      <c r="C33" s="78"/>
      <c r="E33" s="98"/>
      <c r="F33" s="105"/>
      <c r="G33" s="64"/>
      <c r="H33" s="63"/>
      <c r="L33" s="63"/>
      <c r="N33" s="63"/>
      <c r="O33" s="100"/>
    </row>
    <row r="34" spans="1:15" s="34" customFormat="1" ht="20.100000000000001" customHeight="1" x14ac:dyDescent="0.15">
      <c r="A34" s="50"/>
      <c r="B34" s="56"/>
      <c r="C34" s="78"/>
      <c r="K34" s="64"/>
      <c r="L34" s="70" t="s">
        <v>53</v>
      </c>
      <c r="M34" s="69"/>
      <c r="N34" s="68">
        <f>SUM(N32:N33)</f>
        <v>0</v>
      </c>
      <c r="O34" s="100"/>
    </row>
    <row r="35" spans="1:15" s="34" customFormat="1" ht="20.100000000000001" customHeight="1" x14ac:dyDescent="0.4">
      <c r="A35" s="50"/>
      <c r="B35" s="56" t="s">
        <v>83</v>
      </c>
      <c r="C35" s="78">
        <f>N37</f>
        <v>0</v>
      </c>
      <c r="E35" s="98"/>
      <c r="F35" s="64"/>
      <c r="G35" s="64"/>
      <c r="H35" s="63"/>
      <c r="L35" s="63"/>
      <c r="N35" s="63"/>
      <c r="O35" s="100"/>
    </row>
    <row r="36" spans="1:15" s="34" customFormat="1" ht="20.100000000000001" customHeight="1" x14ac:dyDescent="0.4">
      <c r="A36" s="50"/>
      <c r="B36" s="56"/>
      <c r="C36" s="78"/>
      <c r="E36" s="98"/>
      <c r="F36" s="64"/>
      <c r="G36" s="64"/>
      <c r="H36" s="63"/>
      <c r="L36" s="63"/>
      <c r="N36" s="63"/>
      <c r="O36" s="100"/>
    </row>
    <row r="37" spans="1:15" s="34" customFormat="1" ht="23.1" customHeight="1" x14ac:dyDescent="0.15">
      <c r="A37" s="50"/>
      <c r="B37" s="49"/>
      <c r="C37" s="65"/>
      <c r="H37" s="103"/>
      <c r="I37" s="103"/>
      <c r="J37" s="104"/>
      <c r="K37" s="104"/>
      <c r="L37" s="70" t="s">
        <v>53</v>
      </c>
      <c r="M37" s="69"/>
      <c r="N37" s="68">
        <f>SUM(N35:N36)</f>
        <v>0</v>
      </c>
      <c r="O37" s="100"/>
    </row>
    <row r="38" spans="1:15" s="34" customFormat="1" ht="8.1" customHeight="1" x14ac:dyDescent="0.15">
      <c r="A38" s="50"/>
      <c r="B38" s="49"/>
      <c r="C38" s="65"/>
      <c r="K38" s="64"/>
      <c r="L38" s="254"/>
      <c r="M38" s="254"/>
      <c r="N38" s="63"/>
      <c r="O38" s="100"/>
    </row>
    <row r="39" spans="1:15" s="34" customFormat="1" ht="28.5" customHeight="1" x14ac:dyDescent="0.4">
      <c r="A39" s="50"/>
      <c r="B39" s="60" t="s">
        <v>80</v>
      </c>
      <c r="C39" s="78">
        <f>N42</f>
        <v>0</v>
      </c>
      <c r="E39" s="98"/>
      <c r="F39" s="107"/>
      <c r="G39" s="64"/>
      <c r="H39" s="63"/>
      <c r="L39" s="63"/>
      <c r="N39" s="63"/>
      <c r="O39" s="100" t="s">
        <v>77</v>
      </c>
    </row>
    <row r="40" spans="1:15" s="34" customFormat="1" ht="20.100000000000001" customHeight="1" x14ac:dyDescent="0.4">
      <c r="A40" s="50"/>
      <c r="B40" s="60"/>
      <c r="C40" s="78"/>
      <c r="E40" s="98"/>
      <c r="F40" s="98"/>
      <c r="G40" s="64"/>
      <c r="H40" s="63"/>
      <c r="L40" s="63"/>
      <c r="N40" s="63"/>
      <c r="O40" s="100"/>
    </row>
    <row r="41" spans="1:15" s="34" customFormat="1" ht="20.100000000000001" customHeight="1" x14ac:dyDescent="0.4">
      <c r="A41" s="50"/>
      <c r="B41" s="60"/>
      <c r="C41" s="78"/>
      <c r="E41" s="98"/>
      <c r="F41" s="98"/>
      <c r="G41" s="64"/>
      <c r="H41" s="63"/>
      <c r="L41" s="63"/>
      <c r="N41" s="63"/>
      <c r="O41" s="100"/>
    </row>
    <row r="42" spans="1:15" s="34" customFormat="1" ht="20.100000000000001" customHeight="1" x14ac:dyDescent="0.15">
      <c r="A42" s="50"/>
      <c r="B42" s="60"/>
      <c r="C42" s="78"/>
      <c r="E42" s="98"/>
      <c r="F42" s="98"/>
      <c r="K42" s="64"/>
      <c r="L42" s="70" t="s">
        <v>53</v>
      </c>
      <c r="M42" s="69"/>
      <c r="N42" s="68">
        <f>SUM(N39:N41)</f>
        <v>0</v>
      </c>
      <c r="O42" s="100"/>
    </row>
    <row r="43" spans="1:15" s="34" customFormat="1" ht="8.1" customHeight="1" x14ac:dyDescent="0.4">
      <c r="A43" s="50"/>
      <c r="B43" s="49"/>
      <c r="C43" s="65"/>
      <c r="K43" s="64"/>
      <c r="L43" s="63"/>
      <c r="N43" s="63"/>
      <c r="O43" s="100"/>
    </row>
    <row r="44" spans="1:15" s="34" customFormat="1" ht="19.5" customHeight="1" x14ac:dyDescent="0.4">
      <c r="A44" s="50"/>
      <c r="B44" s="56" t="s">
        <v>75</v>
      </c>
      <c r="C44" s="78">
        <f>N46</f>
        <v>0</v>
      </c>
      <c r="E44" s="98"/>
      <c r="F44" s="105"/>
      <c r="G44" s="64"/>
      <c r="H44" s="63"/>
      <c r="L44" s="63"/>
      <c r="N44" s="63"/>
      <c r="O44" s="100"/>
    </row>
    <row r="45" spans="1:15" s="34" customFormat="1" ht="19.5" customHeight="1" x14ac:dyDescent="0.4">
      <c r="A45" s="50"/>
      <c r="B45" s="56"/>
      <c r="C45" s="78"/>
      <c r="E45" s="98"/>
      <c r="F45" s="105"/>
      <c r="G45" s="64"/>
      <c r="H45" s="63"/>
      <c r="L45" s="63"/>
      <c r="N45" s="63"/>
      <c r="O45" s="100"/>
    </row>
    <row r="46" spans="1:15" s="34" customFormat="1" ht="19.5" customHeight="1" x14ac:dyDescent="0.15">
      <c r="A46" s="50"/>
      <c r="B46" s="49"/>
      <c r="C46" s="65"/>
      <c r="K46" s="64"/>
      <c r="L46" s="70" t="s">
        <v>53</v>
      </c>
      <c r="M46" s="69"/>
      <c r="N46" s="68">
        <f>SUM(N44:N45)</f>
        <v>0</v>
      </c>
      <c r="O46" s="100"/>
    </row>
    <row r="47" spans="1:15" s="34" customFormat="1" ht="8.1" customHeight="1" x14ac:dyDescent="0.4">
      <c r="A47" s="50"/>
      <c r="B47" s="49"/>
      <c r="C47" s="65"/>
      <c r="K47" s="64"/>
      <c r="L47" s="63"/>
      <c r="N47" s="63"/>
      <c r="O47" s="100"/>
    </row>
    <row r="48" spans="1:15" s="34" customFormat="1" ht="20.100000000000001" customHeight="1" x14ac:dyDescent="0.4">
      <c r="A48" s="50"/>
      <c r="B48" s="56" t="s">
        <v>71</v>
      </c>
      <c r="C48" s="78">
        <f>N50</f>
        <v>0</v>
      </c>
      <c r="E48" s="98"/>
      <c r="F48" s="105"/>
      <c r="G48" s="64"/>
      <c r="H48" s="63"/>
      <c r="L48" s="63"/>
      <c r="N48" s="63"/>
      <c r="O48" s="100" t="s">
        <v>66</v>
      </c>
    </row>
    <row r="49" spans="1:15" s="34" customFormat="1" ht="20.100000000000001" customHeight="1" x14ac:dyDescent="0.4">
      <c r="A49" s="50"/>
      <c r="B49" s="56"/>
      <c r="C49" s="78"/>
      <c r="E49" s="98"/>
      <c r="F49" s="105"/>
      <c r="G49" s="64"/>
      <c r="H49" s="63"/>
      <c r="L49" s="63"/>
      <c r="N49" s="63"/>
      <c r="O49" s="100"/>
    </row>
    <row r="50" spans="1:15" s="34" customFormat="1" ht="20.100000000000001" customHeight="1" x14ac:dyDescent="0.15">
      <c r="A50" s="50"/>
      <c r="B50" s="56"/>
      <c r="C50" s="78"/>
      <c r="K50" s="64"/>
      <c r="L50" s="70" t="s">
        <v>53</v>
      </c>
      <c r="M50" s="69"/>
      <c r="N50" s="68">
        <f>SUM(N48:N49)</f>
        <v>0</v>
      </c>
      <c r="O50" s="100"/>
    </row>
    <row r="51" spans="1:15" s="34" customFormat="1" ht="8.1" customHeight="1" x14ac:dyDescent="0.4">
      <c r="A51" s="50"/>
      <c r="B51" s="49"/>
      <c r="C51" s="65"/>
      <c r="K51" s="64"/>
      <c r="L51" s="63"/>
      <c r="N51" s="63"/>
      <c r="O51" s="100"/>
    </row>
    <row r="52" spans="1:15" s="34" customFormat="1" ht="20.100000000000001" customHeight="1" x14ac:dyDescent="0.4">
      <c r="A52" s="50"/>
      <c r="B52" s="56" t="s">
        <v>119</v>
      </c>
      <c r="C52" s="78">
        <f>N53</f>
        <v>0</v>
      </c>
      <c r="E52" s="98"/>
      <c r="F52" s="105"/>
      <c r="G52" s="64"/>
      <c r="H52" s="63"/>
      <c r="L52" s="63"/>
      <c r="N52" s="63"/>
      <c r="O52" s="100" t="s">
        <v>66</v>
      </c>
    </row>
    <row r="53" spans="1:15" s="34" customFormat="1" ht="20.100000000000001" customHeight="1" x14ac:dyDescent="0.15">
      <c r="A53" s="50"/>
      <c r="B53" s="56"/>
      <c r="C53" s="78"/>
      <c r="K53" s="64"/>
      <c r="L53" s="70" t="s">
        <v>53</v>
      </c>
      <c r="M53" s="69"/>
      <c r="N53" s="68">
        <f>SUM(N52:N52)</f>
        <v>0</v>
      </c>
      <c r="O53" s="100"/>
    </row>
    <row r="54" spans="1:15" s="34" customFormat="1" ht="8.1" customHeight="1" x14ac:dyDescent="0.4">
      <c r="A54" s="50"/>
      <c r="B54" s="49"/>
      <c r="C54" s="65"/>
      <c r="K54" s="64"/>
      <c r="L54" s="63"/>
      <c r="N54" s="63"/>
      <c r="O54" s="100"/>
    </row>
    <row r="55" spans="1:15" s="34" customFormat="1" ht="20.100000000000001" customHeight="1" x14ac:dyDescent="0.15">
      <c r="A55" s="50"/>
      <c r="B55" s="56" t="s">
        <v>65</v>
      </c>
      <c r="C55" s="78">
        <f>N57</f>
        <v>0</v>
      </c>
      <c r="E55" s="255"/>
      <c r="F55" s="256"/>
      <c r="G55" s="64"/>
      <c r="H55" s="63"/>
      <c r="L55" s="63"/>
      <c r="N55" s="63"/>
      <c r="O55" s="100" t="s">
        <v>54</v>
      </c>
    </row>
    <row r="56" spans="1:15" s="34" customFormat="1" ht="20.100000000000001" customHeight="1" x14ac:dyDescent="0.15">
      <c r="A56" s="50"/>
      <c r="B56" s="56"/>
      <c r="C56" s="78"/>
      <c r="E56" s="98"/>
      <c r="F56" s="108"/>
      <c r="G56" s="64"/>
      <c r="H56" s="63"/>
      <c r="L56" s="63"/>
      <c r="N56" s="63"/>
      <c r="O56" s="100"/>
    </row>
    <row r="57" spans="1:15" s="34" customFormat="1" ht="20.100000000000001" customHeight="1" x14ac:dyDescent="0.15">
      <c r="A57" s="50"/>
      <c r="B57" s="49"/>
      <c r="C57" s="65"/>
      <c r="K57" s="64"/>
      <c r="L57" s="70" t="s">
        <v>53</v>
      </c>
      <c r="M57" s="69"/>
      <c r="N57" s="68">
        <f>SUM(N55:N56)</f>
        <v>0</v>
      </c>
      <c r="O57" s="100"/>
    </row>
    <row r="58" spans="1:15" s="34" customFormat="1" ht="8.1" customHeight="1" x14ac:dyDescent="0.4">
      <c r="A58" s="50"/>
      <c r="B58" s="49"/>
      <c r="C58" s="65"/>
      <c r="K58" s="64"/>
      <c r="L58" s="63"/>
      <c r="N58" s="63"/>
      <c r="O58" s="100"/>
    </row>
    <row r="59" spans="1:15" s="34" customFormat="1" ht="20.100000000000001" customHeight="1" x14ac:dyDescent="0.4">
      <c r="A59" s="50"/>
      <c r="B59" s="56" t="s">
        <v>61</v>
      </c>
      <c r="C59" s="78">
        <f>N61</f>
        <v>0</v>
      </c>
      <c r="E59" s="98"/>
      <c r="F59" s="105"/>
      <c r="G59" s="64"/>
      <c r="H59" s="63"/>
      <c r="L59" s="63"/>
      <c r="N59" s="63"/>
      <c r="O59" s="100" t="s">
        <v>54</v>
      </c>
    </row>
    <row r="60" spans="1:15" s="34" customFormat="1" ht="20.100000000000001" customHeight="1" x14ac:dyDescent="0.4">
      <c r="A60" s="50"/>
      <c r="B60" s="56"/>
      <c r="C60" s="78"/>
      <c r="E60" s="98"/>
      <c r="F60" s="105"/>
      <c r="G60" s="64"/>
      <c r="H60" s="63"/>
      <c r="L60" s="63"/>
      <c r="N60" s="63"/>
      <c r="O60" s="100"/>
    </row>
    <row r="61" spans="1:15" s="34" customFormat="1" ht="20.100000000000001" customHeight="1" x14ac:dyDescent="0.15">
      <c r="A61" s="50"/>
      <c r="B61" s="56"/>
      <c r="C61" s="78"/>
      <c r="K61" s="64"/>
      <c r="L61" s="70" t="s">
        <v>53</v>
      </c>
      <c r="M61" s="69"/>
      <c r="N61" s="68">
        <f>SUM(N59:N60)</f>
        <v>0</v>
      </c>
      <c r="O61" s="100"/>
    </row>
    <row r="62" spans="1:15" s="34" customFormat="1" ht="8.1" customHeight="1" x14ac:dyDescent="0.4">
      <c r="A62" s="50"/>
      <c r="B62" s="49"/>
      <c r="C62" s="48"/>
      <c r="D62" s="77"/>
      <c r="E62" s="77"/>
      <c r="F62" s="77"/>
      <c r="G62" s="77"/>
      <c r="H62" s="77"/>
      <c r="I62" s="77"/>
      <c r="J62" s="77"/>
      <c r="K62" s="47"/>
      <c r="L62" s="45"/>
      <c r="M62" s="77"/>
      <c r="N62" s="45"/>
      <c r="O62" s="44"/>
    </row>
    <row r="63" spans="1:15" s="34" customFormat="1" ht="30" customHeight="1" x14ac:dyDescent="0.15">
      <c r="A63" s="225" t="s">
        <v>52</v>
      </c>
      <c r="B63" s="226"/>
      <c r="C63" s="109">
        <f>SUM(C15:C62)</f>
        <v>0</v>
      </c>
      <c r="D63" s="40"/>
      <c r="E63" s="43" t="s">
        <v>120</v>
      </c>
      <c r="F63" s="41"/>
      <c r="G63" s="40"/>
      <c r="H63" s="40"/>
      <c r="I63" s="40"/>
      <c r="J63" s="40"/>
      <c r="K63" s="39"/>
      <c r="L63" s="38"/>
      <c r="M63" s="37"/>
      <c r="N63" s="36"/>
      <c r="O63" s="35"/>
    </row>
    <row r="64" spans="1:15" s="34" customFormat="1" ht="30" customHeight="1" x14ac:dyDescent="0.15">
      <c r="A64" s="220" t="s">
        <v>122</v>
      </c>
      <c r="B64" s="221"/>
      <c r="C64" s="109">
        <f>C12+C63</f>
        <v>0</v>
      </c>
      <c r="D64" s="40"/>
      <c r="E64" s="43" t="s">
        <v>121</v>
      </c>
      <c r="F64" s="41"/>
      <c r="G64" s="40"/>
      <c r="H64" s="40"/>
      <c r="I64" s="40"/>
      <c r="J64" s="40"/>
      <c r="K64" s="39"/>
      <c r="L64" s="38"/>
      <c r="M64" s="37"/>
      <c r="N64" s="36"/>
      <c r="O64" s="35"/>
    </row>
    <row r="65" spans="5:5" x14ac:dyDescent="0.4">
      <c r="E65" s="31" t="s">
        <v>51</v>
      </c>
    </row>
  </sheetData>
  <mergeCells count="19">
    <mergeCell ref="A64:B64"/>
    <mergeCell ref="L23:M23"/>
    <mergeCell ref="L27:M27"/>
    <mergeCell ref="L31:M31"/>
    <mergeCell ref="L38:M38"/>
    <mergeCell ref="E55:F55"/>
    <mergeCell ref="A63:B63"/>
    <mergeCell ref="A12:B12"/>
    <mergeCell ref="A1:O1"/>
    <mergeCell ref="A2:O2"/>
    <mergeCell ref="C3:O3"/>
    <mergeCell ref="C4:O4"/>
    <mergeCell ref="A6:B6"/>
    <mergeCell ref="D6:N6"/>
    <mergeCell ref="K7:L7"/>
    <mergeCell ref="K8:L8"/>
    <mergeCell ref="K9:L9"/>
    <mergeCell ref="K10:L10"/>
    <mergeCell ref="K11:L11"/>
  </mergeCells>
  <phoneticPr fontId="2"/>
  <pageMargins left="0.78" right="0.44" top="0.64" bottom="0.57999999999999996" header="0.52" footer="0.44"/>
  <pageSetup paperSize="9" scale="55"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事業経費内訳記入例</vt:lpstr>
      <vt:lpstr>事業経費内訳（詳細）記入例</vt:lpstr>
      <vt:lpstr>事業経費内訳</vt:lpstr>
      <vt:lpstr>事業経費内訳（詳細）</vt:lpstr>
      <vt:lpstr>'事業経費内訳（詳細）'!Print_Area</vt:lpstr>
      <vt:lpstr>'事業経費内訳（詳細）記入例'!Print_Area</vt:lpstr>
      <vt:lpstr>'事業経費内訳（詳細）'!Print_Titles</vt:lpstr>
      <vt:lpstr>'事業経費内訳（詳細）記入例'!Print_Titles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2020-07-20T23:56:37Z</dcterms:created>
  <dcterms:modified xsi:type="dcterms:W3CDTF">2020-07-20T23:56:45Z</dcterms:modified>
</cp:coreProperties>
</file>