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A980B13F-6891-40EC-96B5-62F01DBC45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事業内容" sheetId="2" r:id="rId1"/>
  </sheets>
  <definedNames>
    <definedName name="_xlnm.Print_Area" localSheetId="0">事業内容!$A$1:$CG$99</definedName>
    <definedName name="_xlnm.Print_Titles" localSheetId="0">事業内容!$3:$3</definedName>
    <definedName name="項目リスト１">#REF!</definedName>
    <definedName name="項目リスト２">#REF!</definedName>
    <definedName name="項目リスト３">#REF!</definedName>
    <definedName name="項目リスト４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17" i="2" l="1"/>
  <c r="BG80" i="2"/>
  <c r="BG79" i="2"/>
  <c r="CL52" i="2"/>
  <c r="CL54" i="2"/>
  <c r="CL55" i="2"/>
  <c r="CL56" i="2"/>
  <c r="CP47" i="2"/>
  <c r="CP48" i="2"/>
  <c r="CP52" i="2"/>
  <c r="CP51" i="2"/>
  <c r="CP50" i="2"/>
  <c r="CP49" i="2"/>
  <c r="CN52" i="2"/>
  <c r="CN51" i="2"/>
  <c r="CN50" i="2"/>
  <c r="CN49" i="2"/>
  <c r="CN48" i="2"/>
  <c r="CN47" i="2"/>
  <c r="CK52" i="2"/>
  <c r="CJ52" i="2"/>
  <c r="BG53" i="2"/>
  <c r="BG52" i="2"/>
  <c r="BG47" i="2"/>
  <c r="BG46" i="2"/>
  <c r="CQ47" i="2"/>
  <c r="CQ48" i="2"/>
  <c r="CQ49" i="2"/>
  <c r="CQ50" i="2"/>
  <c r="CQ51" i="2"/>
  <c r="CW3" i="2"/>
  <c r="CW4" i="2"/>
  <c r="CW5" i="2"/>
  <c r="CW6" i="2"/>
  <c r="CW7" i="2"/>
  <c r="CW8" i="2"/>
  <c r="CW9" i="2"/>
  <c r="CW2" i="2"/>
  <c r="I98" i="2"/>
  <c r="I99" i="2"/>
  <c r="BA98" i="2"/>
  <c r="AP98" i="2"/>
  <c r="AE98" i="2"/>
  <c r="T98" i="2"/>
  <c r="BA99" i="2"/>
  <c r="AP99" i="2"/>
  <c r="AE99" i="2"/>
  <c r="T99" i="2"/>
  <c r="BA87" i="2"/>
  <c r="AP87" i="2"/>
  <c r="AE87" i="2"/>
  <c r="T87" i="2"/>
  <c r="I87" i="2"/>
  <c r="BA86" i="2"/>
  <c r="AP86" i="2"/>
  <c r="AE86" i="2"/>
  <c r="T86" i="2"/>
  <c r="I86" i="2"/>
  <c r="BL85" i="2"/>
  <c r="BL86" i="2"/>
  <c r="BL89" i="2"/>
  <c r="BL87" i="2"/>
  <c r="I90" i="2"/>
  <c r="BA89" i="2"/>
  <c r="AP89" i="2"/>
  <c r="AE89" i="2"/>
  <c r="T89" i="2"/>
  <c r="I89" i="2"/>
  <c r="BA88" i="2"/>
  <c r="AP88" i="2"/>
  <c r="AE88" i="2"/>
  <c r="T88" i="2"/>
  <c r="I88" i="2"/>
  <c r="BA85" i="2"/>
  <c r="AP85" i="2"/>
  <c r="AE85" i="2"/>
  <c r="T85" i="2"/>
  <c r="I85" i="2"/>
  <c r="BL88" i="2"/>
  <c r="AE90" i="2"/>
  <c r="AP90" i="2"/>
  <c r="CM56" i="2"/>
  <c r="T90" i="2"/>
  <c r="AP92" i="2"/>
  <c r="AP93" i="2"/>
  <c r="AP94" i="2"/>
  <c r="BL90" i="2"/>
  <c r="BA94" i="2"/>
</calcChain>
</file>

<file path=xl/sharedStrings.xml><?xml version="1.0" encoding="utf-8"?>
<sst xmlns="http://schemas.openxmlformats.org/spreadsheetml/2006/main" count="240" uniqueCount="162">
  <si>
    <t>提出書類／様式</t>
    <phoneticPr fontId="2"/>
  </si>
  <si>
    <t>項目</t>
    <rPh sb="0" eb="2">
      <t>コウモク</t>
    </rPh>
    <phoneticPr fontId="2"/>
  </si>
  <si>
    <t>チェック項目</t>
  </si>
  <si>
    <t>記載内容</t>
    <rPh sb="0" eb="2">
      <t>キサイ</t>
    </rPh>
    <rPh sb="2" eb="4">
      <t>ナイヨウ</t>
    </rPh>
    <phoneticPr fontId="2"/>
  </si>
  <si>
    <r>
      <t>【様式１】応募申請書</t>
    </r>
    <r>
      <rPr>
        <sz val="11"/>
        <rFont val="Century"/>
        <family val="1"/>
      </rPr>
      <t xml:space="preserve"> </t>
    </r>
  </si>
  <si>
    <t>日付は正しいか</t>
  </si>
  <si>
    <t>連絡先が記載されているか</t>
  </si>
  <si>
    <t>　「その他」について詳細に記載してください。</t>
    <rPh sb="4" eb="5">
      <t>タ</t>
    </rPh>
    <rPh sb="10" eb="12">
      <t>ショウサイ</t>
    </rPh>
    <rPh sb="13" eb="15">
      <t>キサイ</t>
    </rPh>
    <phoneticPr fontId="2"/>
  </si>
  <si>
    <t>具体的に記載されているか</t>
    <rPh sb="0" eb="3">
      <t>グタイテキ</t>
    </rPh>
    <rPh sb="4" eb="6">
      <t>キサイ</t>
    </rPh>
    <phoneticPr fontId="2"/>
  </si>
  <si>
    <t>耐震性の有無：</t>
    <rPh sb="0" eb="3">
      <t>タイシンセイ</t>
    </rPh>
    <rPh sb="4" eb="6">
      <t>ウム</t>
    </rPh>
    <phoneticPr fontId="2"/>
  </si>
  <si>
    <t>地域特性について（土砂災害）</t>
    <rPh sb="0" eb="2">
      <t>チイキ</t>
    </rPh>
    <rPh sb="2" eb="4">
      <t>トクセイ</t>
    </rPh>
    <rPh sb="9" eb="11">
      <t>ドシャ</t>
    </rPh>
    <rPh sb="11" eb="13">
      <t>サイガイ</t>
    </rPh>
    <phoneticPr fontId="2"/>
  </si>
  <si>
    <t>地域特性について（浸水被害）</t>
    <rPh sb="0" eb="2">
      <t>チイキ</t>
    </rPh>
    <rPh sb="2" eb="4">
      <t>トクセイ</t>
    </rPh>
    <rPh sb="9" eb="11">
      <t>シンスイ</t>
    </rPh>
    <rPh sb="11" eb="13">
      <t>ヒガイ</t>
    </rPh>
    <phoneticPr fontId="2"/>
  </si>
  <si>
    <t>耐震クラス：</t>
    <rPh sb="0" eb="2">
      <t>タイシン</t>
    </rPh>
    <phoneticPr fontId="2"/>
  </si>
  <si>
    <t>平時の役割</t>
    <rPh sb="0" eb="2">
      <t>ヘイジ</t>
    </rPh>
    <rPh sb="3" eb="5">
      <t>ヤクワリ</t>
    </rPh>
    <phoneticPr fontId="2"/>
  </si>
  <si>
    <t>補助対象経費支出予定額
（円）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3" eb="14">
      <t>エン</t>
    </rPh>
    <phoneticPr fontId="2"/>
  </si>
  <si>
    <t>耐用年数
(B)</t>
    <rPh sb="0" eb="2">
      <t>タイヨウ</t>
    </rPh>
    <rPh sb="2" eb="4">
      <t>ネンスウ</t>
    </rPh>
    <phoneticPr fontId="2"/>
  </si>
  <si>
    <t>費用対効果
（円/t-CO2）</t>
    <rPh sb="0" eb="5">
      <t>ヒヨウタイコウカ</t>
    </rPh>
    <rPh sb="7" eb="8">
      <t>エン</t>
    </rPh>
    <phoneticPr fontId="2"/>
  </si>
  <si>
    <t>(A)×(B)</t>
    <phoneticPr fontId="2"/>
  </si>
  <si>
    <t>災害時の役割</t>
    <rPh sb="0" eb="2">
      <t>サイガイ</t>
    </rPh>
    <rPh sb="2" eb="3">
      <t>ジ</t>
    </rPh>
    <rPh sb="4" eb="6">
      <t>ヤクワリ</t>
    </rPh>
    <phoneticPr fontId="2"/>
  </si>
  <si>
    <t>設備①</t>
    <rPh sb="0" eb="2">
      <t>セツビ</t>
    </rPh>
    <phoneticPr fontId="2"/>
  </si>
  <si>
    <t>算定根拠は正しいか</t>
    <rPh sb="0" eb="2">
      <t>サンテイ</t>
    </rPh>
    <rPh sb="2" eb="4">
      <t>コンキョ</t>
    </rPh>
    <rPh sb="5" eb="6">
      <t>タダ</t>
    </rPh>
    <phoneticPr fontId="2"/>
  </si>
  <si>
    <t>設備②</t>
    <rPh sb="0" eb="2">
      <t>セツビ</t>
    </rPh>
    <phoneticPr fontId="2"/>
  </si>
  <si>
    <t>設備③</t>
    <rPh sb="0" eb="2">
      <t>セツビ</t>
    </rPh>
    <phoneticPr fontId="2"/>
  </si>
  <si>
    <t>計測方法が記載されているか</t>
    <rPh sb="0" eb="2">
      <t>ケイソク</t>
    </rPh>
    <rPh sb="2" eb="4">
      <t>ホウホウ</t>
    </rPh>
    <rPh sb="5" eb="7">
      <t>キサイ</t>
    </rPh>
    <phoneticPr fontId="2"/>
  </si>
  <si>
    <t>合計</t>
    <rPh sb="0" eb="2">
      <t>ゴウケイ</t>
    </rPh>
    <phoneticPr fontId="2"/>
  </si>
  <si>
    <t>合計について１円未満を四捨五入</t>
    <rPh sb="0" eb="2">
      <t>ゴウケイ</t>
    </rPh>
    <rPh sb="7" eb="8">
      <t>エン</t>
    </rPh>
    <phoneticPr fontId="2"/>
  </si>
  <si>
    <t>差引</t>
    <rPh sb="0" eb="2">
      <t>サシヒキ</t>
    </rPh>
    <phoneticPr fontId="2"/>
  </si>
  <si>
    <t>普及効果</t>
    <rPh sb="0" eb="2">
      <t>フキュウ</t>
    </rPh>
    <rPh sb="2" eb="4">
      <t>コウカ</t>
    </rPh>
    <phoneticPr fontId="2"/>
  </si>
  <si>
    <t>実施体制</t>
    <rPh sb="0" eb="2">
      <t>ジッシ</t>
    </rPh>
    <rPh sb="2" eb="4">
      <t>タイセイ</t>
    </rPh>
    <phoneticPr fontId="2"/>
  </si>
  <si>
    <r>
      <t>【別紙２】経費内訳</t>
    </r>
    <r>
      <rPr>
        <sz val="11"/>
        <rFont val="Century"/>
        <family val="1"/>
      </rPr>
      <t xml:space="preserve"> </t>
    </r>
  </si>
  <si>
    <r>
      <t>金額の根拠</t>
    </r>
    <r>
      <rPr>
        <sz val="10"/>
        <rFont val="Century"/>
        <family val="1"/>
      </rPr>
      <t>(</t>
    </r>
    <r>
      <rPr>
        <sz val="10"/>
        <rFont val="ＭＳ 明朝"/>
        <family val="1"/>
        <charset val="128"/>
      </rPr>
      <t>見積書</t>
    </r>
    <r>
      <rPr>
        <sz val="10"/>
        <rFont val="Century"/>
        <family val="1"/>
      </rPr>
      <t>)</t>
    </r>
    <r>
      <rPr>
        <sz val="10"/>
        <rFont val="ＭＳ 明朝"/>
        <family val="1"/>
        <charset val="128"/>
      </rPr>
      <t>等があるか</t>
    </r>
    <phoneticPr fontId="2"/>
  </si>
  <si>
    <t>補助対象外費用が含まれていないか</t>
    <phoneticPr fontId="2"/>
  </si>
  <si>
    <t>補助対象外経費
　　申請費、見える化モニター、
　　気象計、撤去費など</t>
    <rPh sb="0" eb="2">
      <t>ホジョ</t>
    </rPh>
    <rPh sb="2" eb="4">
      <t>タイショウ</t>
    </rPh>
    <rPh sb="4" eb="5">
      <t>ガイ</t>
    </rPh>
    <rPh sb="5" eb="7">
      <t>ケイヒ</t>
    </rPh>
    <rPh sb="10" eb="12">
      <t>シンセイ</t>
    </rPh>
    <rPh sb="12" eb="13">
      <t>ヒ</t>
    </rPh>
    <rPh sb="14" eb="15">
      <t>ミ</t>
    </rPh>
    <rPh sb="17" eb="18">
      <t>カ</t>
    </rPh>
    <rPh sb="26" eb="28">
      <t>キショウ</t>
    </rPh>
    <rPh sb="28" eb="29">
      <t>ケイ</t>
    </rPh>
    <rPh sb="30" eb="32">
      <t>テッキョ</t>
    </rPh>
    <rPh sb="32" eb="33">
      <t>ヒ</t>
    </rPh>
    <phoneticPr fontId="2"/>
  </si>
  <si>
    <t>記載は正しいか？</t>
    <rPh sb="0" eb="2">
      <t>キサイ</t>
    </rPh>
    <rPh sb="3" eb="4">
      <t>タダ</t>
    </rPh>
    <phoneticPr fontId="2"/>
  </si>
  <si>
    <t>(単位　円）</t>
    <phoneticPr fontId="2"/>
  </si>
  <si>
    <t>流動資産</t>
    <rPh sb="0" eb="2">
      <t>リュウドウ</t>
    </rPh>
    <rPh sb="2" eb="4">
      <t>シサン</t>
    </rPh>
    <phoneticPr fontId="2"/>
  </si>
  <si>
    <t>流動負債</t>
    <rPh sb="0" eb="2">
      <t>リュウドウ</t>
    </rPh>
    <rPh sb="2" eb="4">
      <t>フサイ</t>
    </rPh>
    <phoneticPr fontId="2"/>
  </si>
  <si>
    <t>自己資本</t>
    <rPh sb="0" eb="2">
      <t>ジコ</t>
    </rPh>
    <rPh sb="2" eb="4">
      <t>シホン</t>
    </rPh>
    <phoneticPr fontId="2"/>
  </si>
  <si>
    <t>総資本</t>
    <rPh sb="0" eb="3">
      <t>ソウシホン</t>
    </rPh>
    <phoneticPr fontId="2"/>
  </si>
  <si>
    <t>債務超過になっていないか</t>
    <rPh sb="0" eb="2">
      <t>サイム</t>
    </rPh>
    <rPh sb="2" eb="4">
      <t>チョウカ</t>
    </rPh>
    <phoneticPr fontId="2"/>
  </si>
  <si>
    <t>備考</t>
    <rPh sb="0" eb="2">
      <t>ビコウ</t>
    </rPh>
    <phoneticPr fontId="2"/>
  </si>
  <si>
    <t>項目</t>
    <phoneticPr fontId="2"/>
  </si>
  <si>
    <t>補助対象経費支出予定額
（円）</t>
    <phoneticPr fontId="2"/>
  </si>
  <si>
    <t>耐用年数</t>
    <phoneticPr fontId="2"/>
  </si>
  <si>
    <t>費用対効果
（円/t-CO2）</t>
    <phoneticPr fontId="2"/>
  </si>
  <si>
    <t>ー</t>
  </si>
  <si>
    <t>(単位　円）</t>
    <rPh sb="1" eb="3">
      <t>タンイ</t>
    </rPh>
    <rPh sb="4" eb="5">
      <t>エン</t>
    </rPh>
    <phoneticPr fontId="2"/>
  </si>
  <si>
    <t>流動資産</t>
    <phoneticPr fontId="2"/>
  </si>
  <si>
    <t>流動負債</t>
    <phoneticPr fontId="2"/>
  </si>
  <si>
    <t>自己資本</t>
    <phoneticPr fontId="2"/>
  </si>
  <si>
    <t>総資本</t>
    <phoneticPr fontId="2"/>
  </si>
  <si>
    <t>応募申請エントリーシート（事業内容）</t>
    <rPh sb="0" eb="2">
      <t>オウボ</t>
    </rPh>
    <rPh sb="2" eb="4">
      <t>シンセイ</t>
    </rPh>
    <rPh sb="13" eb="15">
      <t>ジギョウ</t>
    </rPh>
    <rPh sb="15" eb="17">
      <t>ナイヨウ</t>
    </rPh>
    <phoneticPr fontId="2"/>
  </si>
  <si>
    <t>ハザードマップの提出の有無</t>
    <rPh sb="8" eb="10">
      <t>テイシュツ</t>
    </rPh>
    <rPh sb="11" eb="13">
      <t>ウム</t>
    </rPh>
    <phoneticPr fontId="2"/>
  </si>
  <si>
    <t>設備④</t>
    <rPh sb="0" eb="2">
      <t>セツビ</t>
    </rPh>
    <phoneticPr fontId="2"/>
  </si>
  <si>
    <t>設備⑤</t>
    <rPh sb="0" eb="2">
      <t>セツビ</t>
    </rPh>
    <phoneticPr fontId="2"/>
  </si>
  <si>
    <t>耐用年数は正しいか</t>
    <rPh sb="0" eb="2">
      <t>タイヨウ</t>
    </rPh>
    <rPh sb="2" eb="4">
      <t>ネンスウ</t>
    </rPh>
    <rPh sb="5" eb="6">
      <t>タダ</t>
    </rPh>
    <phoneticPr fontId="2"/>
  </si>
  <si>
    <r>
      <t>補助要件を確認できる書類</t>
    </r>
    <r>
      <rPr>
        <sz val="10"/>
        <rFont val="Century"/>
        <family val="1"/>
      </rPr>
      <t>(</t>
    </r>
    <r>
      <rPr>
        <sz val="10"/>
        <rFont val="ＭＳ 明朝"/>
        <family val="1"/>
        <charset val="128"/>
      </rPr>
      <t>設備のシステム図、配置図等、記入内容の根拠</t>
    </r>
    <r>
      <rPr>
        <sz val="10"/>
        <rFont val="Century"/>
        <family val="1"/>
      </rPr>
      <t>)</t>
    </r>
    <r>
      <rPr>
        <sz val="10"/>
        <rFont val="ＭＳ 明朝"/>
        <family val="1"/>
        <charset val="128"/>
      </rPr>
      <t>等を添付しているか</t>
    </r>
    <phoneticPr fontId="2"/>
  </si>
  <si>
    <t>５．経営指標</t>
    <rPh sb="2" eb="4">
      <t>ケイエイ</t>
    </rPh>
    <rPh sb="4" eb="6">
      <t>シヒョウ</t>
    </rPh>
    <phoneticPr fontId="2"/>
  </si>
  <si>
    <t>貸借対照表日</t>
    <rPh sb="0" eb="2">
      <t>タイシャク</t>
    </rPh>
    <rPh sb="2" eb="5">
      <t>タイショウヒョウ</t>
    </rPh>
    <rPh sb="5" eb="6">
      <t>ビ</t>
    </rPh>
    <phoneticPr fontId="2"/>
  </si>
  <si>
    <t>前々期</t>
    <rPh sb="0" eb="2">
      <t>ゼンゼン</t>
    </rPh>
    <rPh sb="2" eb="3">
      <t>キ</t>
    </rPh>
    <phoneticPr fontId="2"/>
  </si>
  <si>
    <t>前期（直近）</t>
    <rPh sb="0" eb="2">
      <t>ゼンキ</t>
    </rPh>
    <rPh sb="3" eb="5">
      <t>チョッキン</t>
    </rPh>
    <phoneticPr fontId="2"/>
  </si>
  <si>
    <t>貸借対照表日</t>
    <phoneticPr fontId="2"/>
  </si>
  <si>
    <t>コージェネレーションシステム</t>
    <phoneticPr fontId="2"/>
  </si>
  <si>
    <t>蓄電池のみ</t>
    <rPh sb="0" eb="3">
      <t>チクデンチ</t>
    </rPh>
    <phoneticPr fontId="2"/>
  </si>
  <si>
    <t>その他</t>
    <rPh sb="2" eb="3">
      <t>タ</t>
    </rPh>
    <phoneticPr fontId="2"/>
  </si>
  <si>
    <t>項目</t>
    <rPh sb="0" eb="2">
      <t>コウモク</t>
    </rPh>
    <phoneticPr fontId="2"/>
  </si>
  <si>
    <r>
      <t>事業区分</t>
    </r>
    <r>
      <rPr>
        <b/>
        <sz val="10"/>
        <color rgb="FFFF0000"/>
        <rFont val="ＭＳ 明朝"/>
        <family val="1"/>
        <charset val="128"/>
      </rPr>
      <t>（1又は2を選択してください）</t>
    </r>
    <rPh sb="0" eb="2">
      <t>ジギョウ</t>
    </rPh>
    <rPh sb="2" eb="4">
      <t>クブン</t>
    </rPh>
    <rPh sb="6" eb="7">
      <t>マタ</t>
    </rPh>
    <rPh sb="10" eb="12">
      <t>センタク</t>
    </rPh>
    <phoneticPr fontId="2"/>
  </si>
  <si>
    <t>2号</t>
    <rPh sb="1" eb="2">
      <t>ゴウ</t>
    </rPh>
    <phoneticPr fontId="2"/>
  </si>
  <si>
    <t>〇</t>
    <phoneticPr fontId="2"/>
  </si>
  <si>
    <t>-</t>
    <phoneticPr fontId="2"/>
  </si>
  <si>
    <t>〇</t>
    <phoneticPr fontId="2"/>
  </si>
  <si>
    <t>〇</t>
    <phoneticPr fontId="2"/>
  </si>
  <si>
    <t>〇</t>
    <phoneticPr fontId="2"/>
  </si>
  <si>
    <t>地中熱利用設備</t>
    <rPh sb="0" eb="2">
      <t>チチュウ</t>
    </rPh>
    <rPh sb="2" eb="3">
      <t>ネツ</t>
    </rPh>
    <rPh sb="3" eb="5">
      <t>リヨウ</t>
    </rPh>
    <rPh sb="5" eb="7">
      <t>セツビ</t>
    </rPh>
    <phoneticPr fontId="2"/>
  </si>
  <si>
    <t>バイオマス熱利用設備</t>
    <rPh sb="5" eb="6">
      <t>ネツ</t>
    </rPh>
    <rPh sb="6" eb="8">
      <t>リヨウ</t>
    </rPh>
    <rPh sb="8" eb="10">
      <t>セツビ</t>
    </rPh>
    <phoneticPr fontId="2"/>
  </si>
  <si>
    <t>バイオマス熱電供給設備</t>
    <rPh sb="5" eb="6">
      <t>ネツ</t>
    </rPh>
    <rPh sb="6" eb="7">
      <t>デン</t>
    </rPh>
    <rPh sb="7" eb="9">
      <t>キョウキュウ</t>
    </rPh>
    <rPh sb="9" eb="11">
      <t>セツビ</t>
    </rPh>
    <phoneticPr fontId="2"/>
  </si>
  <si>
    <t>バイオマス発電設備</t>
    <rPh sb="5" eb="7">
      <t>ハツデン</t>
    </rPh>
    <rPh sb="7" eb="9">
      <t>セツビ</t>
    </rPh>
    <phoneticPr fontId="2"/>
  </si>
  <si>
    <t>１号事業</t>
    <rPh sb="1" eb="2">
      <t>ゴウ</t>
    </rPh>
    <rPh sb="2" eb="4">
      <t>ジギョウ</t>
    </rPh>
    <phoneticPr fontId="2"/>
  </si>
  <si>
    <t>２号事業</t>
    <rPh sb="1" eb="2">
      <t>ゴウ</t>
    </rPh>
    <rPh sb="2" eb="4">
      <t>ジギョウ</t>
    </rPh>
    <phoneticPr fontId="2"/>
  </si>
  <si>
    <r>
      <t>高効率空調（台）室外機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コウコウリツ</t>
    </rPh>
    <rPh sb="3" eb="5">
      <t>クウチョウ</t>
    </rPh>
    <rPh sb="6" eb="7">
      <t>ダイ</t>
    </rPh>
    <rPh sb="8" eb="11">
      <t>シツガイキ</t>
    </rPh>
    <phoneticPr fontId="2"/>
  </si>
  <si>
    <r>
      <t>高効率照明（台）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コウコウリツ</t>
    </rPh>
    <rPh sb="3" eb="5">
      <t>ショウメイ</t>
    </rPh>
    <rPh sb="6" eb="7">
      <t>ダイ</t>
    </rPh>
    <phoneticPr fontId="2"/>
  </si>
  <si>
    <r>
      <t>高効率給湯設備（台）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コウコウリツ</t>
    </rPh>
    <rPh sb="3" eb="5">
      <t>キュウトウ</t>
    </rPh>
    <rPh sb="5" eb="7">
      <t>セツビ</t>
    </rPh>
    <rPh sb="8" eb="9">
      <t>ダイ</t>
    </rPh>
    <phoneticPr fontId="2"/>
  </si>
  <si>
    <t>平時に省エネ効果を得られるＥＭＳ</t>
    <rPh sb="0" eb="2">
      <t>ヘイジ</t>
    </rPh>
    <rPh sb="3" eb="4">
      <t>ショウ</t>
    </rPh>
    <rPh sb="6" eb="8">
      <t>コウカ</t>
    </rPh>
    <rPh sb="9" eb="10">
      <t>エ</t>
    </rPh>
    <phoneticPr fontId="2"/>
  </si>
  <si>
    <t>蓄電池のみ導入は「〇」、それ以外は「－」</t>
    <rPh sb="0" eb="3">
      <t>チクデンチ</t>
    </rPh>
    <rPh sb="5" eb="7">
      <t>ドウニュウ</t>
    </rPh>
    <rPh sb="14" eb="16">
      <t>イガイ</t>
    </rPh>
    <phoneticPr fontId="2"/>
  </si>
  <si>
    <t>平時・災害時に自家消費できる規模か</t>
    <rPh sb="0" eb="2">
      <t>ヘイジ</t>
    </rPh>
    <rPh sb="3" eb="5">
      <t>サイガイ</t>
    </rPh>
    <rPh sb="5" eb="6">
      <t>ジ</t>
    </rPh>
    <rPh sb="7" eb="9">
      <t>ジカ</t>
    </rPh>
    <rPh sb="9" eb="11">
      <t>ショウヒ</t>
    </rPh>
    <rPh sb="14" eb="16">
      <t>キボ</t>
    </rPh>
    <phoneticPr fontId="2"/>
  </si>
  <si>
    <t>事業完了後の維持管理体制・計測体制</t>
    <rPh sb="0" eb="2">
      <t>ジギョウ</t>
    </rPh>
    <rPh sb="2" eb="4">
      <t>カンリョウ</t>
    </rPh>
    <rPh sb="4" eb="5">
      <t>ゴ</t>
    </rPh>
    <rPh sb="6" eb="8">
      <t>イジ</t>
    </rPh>
    <rPh sb="8" eb="10">
      <t>カンリ</t>
    </rPh>
    <rPh sb="10" eb="12">
      <t>タイセイ</t>
    </rPh>
    <rPh sb="13" eb="15">
      <t>ケイソク</t>
    </rPh>
    <rPh sb="15" eb="17">
      <t>タイセイ</t>
    </rPh>
    <phoneticPr fontId="2"/>
  </si>
  <si>
    <t>資金計画に無理はないか</t>
    <rPh sb="0" eb="2">
      <t>シキン</t>
    </rPh>
    <rPh sb="2" eb="4">
      <t>ケイカク</t>
    </rPh>
    <rPh sb="5" eb="7">
      <t>ムリ</t>
    </rPh>
    <phoneticPr fontId="2"/>
  </si>
  <si>
    <t>許認可、権利関係等</t>
    <rPh sb="0" eb="3">
      <t>キョニンカ</t>
    </rPh>
    <rPh sb="4" eb="6">
      <t>ケンリ</t>
    </rPh>
    <rPh sb="6" eb="8">
      <t>カンケイ</t>
    </rPh>
    <rPh sb="8" eb="9">
      <t>トウ</t>
    </rPh>
    <phoneticPr fontId="2"/>
  </si>
  <si>
    <t>補助対象設備の範囲は適切か</t>
    <rPh sb="0" eb="2">
      <t>ホジョ</t>
    </rPh>
    <rPh sb="2" eb="4">
      <t>タイショウ</t>
    </rPh>
    <rPh sb="4" eb="6">
      <t>セツビ</t>
    </rPh>
    <rPh sb="7" eb="9">
      <t>ハンイ</t>
    </rPh>
    <rPh sb="10" eb="12">
      <t>テキセツ</t>
    </rPh>
    <phoneticPr fontId="2"/>
  </si>
  <si>
    <t>補助対象経費の範囲は適切か</t>
    <rPh sb="0" eb="2">
      <t>ホジョ</t>
    </rPh>
    <rPh sb="2" eb="4">
      <t>タイショウ</t>
    </rPh>
    <rPh sb="4" eb="6">
      <t>ケイヒ</t>
    </rPh>
    <rPh sb="7" eb="9">
      <t>ハンイ</t>
    </rPh>
    <rPh sb="10" eb="12">
      <t>テキセツ</t>
    </rPh>
    <phoneticPr fontId="2"/>
  </si>
  <si>
    <t>利益等排除の対象が含まれる場合、適切に考慮されているか</t>
    <rPh sb="0" eb="2">
      <t>リエキ</t>
    </rPh>
    <rPh sb="2" eb="3">
      <t>トウ</t>
    </rPh>
    <rPh sb="3" eb="5">
      <t>ハイジョ</t>
    </rPh>
    <rPh sb="6" eb="8">
      <t>タイショウ</t>
    </rPh>
    <rPh sb="9" eb="10">
      <t>フク</t>
    </rPh>
    <rPh sb="13" eb="15">
      <t>バアイ</t>
    </rPh>
    <rPh sb="16" eb="18">
      <t>テキセツ</t>
    </rPh>
    <rPh sb="19" eb="21">
      <t>コウリョ</t>
    </rPh>
    <phoneticPr fontId="2"/>
  </si>
  <si>
    <t>【別添１】導入量算出表</t>
    <rPh sb="5" eb="7">
      <t>ドウニュウ</t>
    </rPh>
    <rPh sb="7" eb="8">
      <t>リョウ</t>
    </rPh>
    <rPh sb="8" eb="10">
      <t>サンシュツ</t>
    </rPh>
    <rPh sb="10" eb="11">
      <t>ヒョウ</t>
    </rPh>
    <phoneticPr fontId="2"/>
  </si>
  <si>
    <t>（注）赤色の欄がなくなるようにデータを記入・選択してください。</t>
    <rPh sb="1" eb="2">
      <t>チュウ</t>
    </rPh>
    <rPh sb="3" eb="5">
      <t>アカイロ</t>
    </rPh>
    <rPh sb="6" eb="7">
      <t>ラン</t>
    </rPh>
    <rPh sb="19" eb="21">
      <t>キニュウ</t>
    </rPh>
    <rPh sb="22" eb="24">
      <t>センタク</t>
    </rPh>
    <phoneticPr fontId="2"/>
  </si>
  <si>
    <r>
      <t>断熱材等（㎡）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ダンネツザイ</t>
    </rPh>
    <rPh sb="3" eb="4">
      <t>トウ</t>
    </rPh>
    <phoneticPr fontId="2"/>
  </si>
  <si>
    <t>計算は正しいか？</t>
    <rPh sb="0" eb="2">
      <t>ケイサン</t>
    </rPh>
    <phoneticPr fontId="2"/>
  </si>
  <si>
    <r>
      <t>収容人数（災害時）（避難施設のみ）</t>
    </r>
    <r>
      <rPr>
        <b/>
        <sz val="8"/>
        <color rgb="FFFF0000"/>
        <rFont val="ＭＳ 明朝"/>
        <family val="1"/>
        <charset val="128"/>
      </rPr>
      <t/>
    </r>
    <rPh sb="5" eb="7">
      <t>サイガイ</t>
    </rPh>
    <rPh sb="7" eb="8">
      <t>ジ</t>
    </rPh>
    <rPh sb="10" eb="12">
      <t>ヒナン</t>
    </rPh>
    <rPh sb="12" eb="14">
      <t>シセツ</t>
    </rPh>
    <phoneticPr fontId="2"/>
  </si>
  <si>
    <t>各計算にあたって、(A）を小数点2位未満切捨てしています。</t>
    <rPh sb="0" eb="1">
      <t>カク</t>
    </rPh>
    <rPh sb="1" eb="3">
      <t>ケイサン</t>
    </rPh>
    <phoneticPr fontId="2"/>
  </si>
  <si>
    <t>貸借対照表、損益計算書は添付されているか</t>
    <rPh sb="12" eb="14">
      <t>テンプ</t>
    </rPh>
    <phoneticPr fontId="2"/>
  </si>
  <si>
    <t>＜１．事業の目的概要＞</t>
    <rPh sb="3" eb="5">
      <t>ジギョウ</t>
    </rPh>
    <rPh sb="6" eb="8">
      <t>モクテキ</t>
    </rPh>
    <rPh sb="8" eb="10">
      <t>ガイヨウ</t>
    </rPh>
    <phoneticPr fontId="2"/>
  </si>
  <si>
    <t>＜２．導入施設＞</t>
    <rPh sb="3" eb="5">
      <t>ドウニュウ</t>
    </rPh>
    <rPh sb="5" eb="7">
      <t>シセツ</t>
    </rPh>
    <phoneticPr fontId="2"/>
  </si>
  <si>
    <t>＜３．設備導入の区分＞</t>
    <rPh sb="3" eb="5">
      <t>セツビ</t>
    </rPh>
    <rPh sb="5" eb="7">
      <t>ドウニュウ</t>
    </rPh>
    <rPh sb="8" eb="10">
      <t>クブン</t>
    </rPh>
    <phoneticPr fontId="2"/>
  </si>
  <si>
    <t>＜５．事業効果＞</t>
    <rPh sb="3" eb="5">
      <t>ジギョウ</t>
    </rPh>
    <rPh sb="5" eb="7">
      <t>コウカ</t>
    </rPh>
    <phoneticPr fontId="2"/>
  </si>
  <si>
    <t>＜６．事業の普及性＞</t>
    <rPh sb="3" eb="5">
      <t>ジギョウ</t>
    </rPh>
    <rPh sb="6" eb="9">
      <t>フキュウセイ</t>
    </rPh>
    <phoneticPr fontId="2"/>
  </si>
  <si>
    <t>事業の実施スケジュール</t>
    <rPh sb="0" eb="2">
      <t>ジギョウ</t>
    </rPh>
    <rPh sb="3" eb="5">
      <t>ジッシ</t>
    </rPh>
    <phoneticPr fontId="2"/>
  </si>
  <si>
    <t>太陽光発電（蓄電池を含む）</t>
  </si>
  <si>
    <t>　＜４．事業内容＞
コージェネ～バイオマス発電設備については発電量を入力してください。</t>
    <rPh sb="4" eb="6">
      <t>ジギョウ</t>
    </rPh>
    <rPh sb="6" eb="8">
      <t>ナイヨウ</t>
    </rPh>
    <rPh sb="25" eb="27">
      <t>ハツデン</t>
    </rPh>
    <rPh sb="27" eb="29">
      <t>セツビ</t>
    </rPh>
    <rPh sb="34" eb="36">
      <t>ハツデン</t>
    </rPh>
    <rPh sb="36" eb="37">
      <t>リョウ</t>
    </rPh>
    <rPh sb="38" eb="40">
      <t>ニュウリョク</t>
    </rPh>
    <phoneticPr fontId="2"/>
  </si>
  <si>
    <t>＜７．事業の実施体制＞</t>
    <rPh sb="3" eb="5">
      <t>ジギョウ</t>
    </rPh>
    <rPh sb="6" eb="8">
      <t>ジッシ</t>
    </rPh>
    <rPh sb="8" eb="10">
      <t>タイセイ</t>
    </rPh>
    <phoneticPr fontId="2"/>
  </si>
  <si>
    <t>CO2削減効果の算定根拠</t>
    <rPh sb="3" eb="5">
      <t>サクゲン</t>
    </rPh>
    <rPh sb="5" eb="7">
      <t>コウカ</t>
    </rPh>
    <rPh sb="8" eb="10">
      <t>サンテイ</t>
    </rPh>
    <rPh sb="10" eb="12">
      <t>コンキョ</t>
    </rPh>
    <phoneticPr fontId="2"/>
  </si>
  <si>
    <t>【別添２】施設別、設備別CO2排出量削減効果等集計表</t>
    <rPh sb="5" eb="7">
      <t>シセツ</t>
    </rPh>
    <rPh sb="7" eb="8">
      <t>ベツ</t>
    </rPh>
    <rPh sb="9" eb="11">
      <t>セツビ</t>
    </rPh>
    <rPh sb="11" eb="12">
      <t>ベツ</t>
    </rPh>
    <rPh sb="15" eb="17">
      <t>ハイシュツ</t>
    </rPh>
    <rPh sb="17" eb="18">
      <t>リョウ</t>
    </rPh>
    <rPh sb="18" eb="20">
      <t>サクゲン</t>
    </rPh>
    <rPh sb="20" eb="22">
      <t>コウカ</t>
    </rPh>
    <rPh sb="22" eb="23">
      <t>トウ</t>
    </rPh>
    <rPh sb="23" eb="25">
      <t>シュウケイ</t>
    </rPh>
    <rPh sb="25" eb="26">
      <t>ヒョウ</t>
    </rPh>
    <phoneticPr fontId="2"/>
  </si>
  <si>
    <t>設備導入の区分</t>
    <rPh sb="0" eb="2">
      <t>セツビ</t>
    </rPh>
    <rPh sb="2" eb="4">
      <t>ドウニュウ</t>
    </rPh>
    <rPh sb="5" eb="7">
      <t>クブン</t>
    </rPh>
    <phoneticPr fontId="2"/>
  </si>
  <si>
    <t>公印があるか</t>
    <phoneticPr fontId="2"/>
  </si>
  <si>
    <r>
      <t>年間CO2削減量（合計）</t>
    </r>
    <r>
      <rPr>
        <b/>
        <sz val="9"/>
        <color rgb="FFFF0000"/>
        <rFont val="ＭＳ 明朝"/>
        <family val="1"/>
        <charset val="128"/>
      </rPr>
      <t>右表に入力</t>
    </r>
    <rPh sb="0" eb="2">
      <t>ネンカン</t>
    </rPh>
    <rPh sb="5" eb="7">
      <t>サクゲン</t>
    </rPh>
    <rPh sb="7" eb="8">
      <t>リョウ</t>
    </rPh>
    <rPh sb="9" eb="11">
      <t>ゴウケイ</t>
    </rPh>
    <rPh sb="12" eb="13">
      <t>ミギ</t>
    </rPh>
    <rPh sb="13" eb="14">
      <t>ヒョウ</t>
    </rPh>
    <rPh sb="15" eb="17">
      <t>ニュウリョク</t>
    </rPh>
    <phoneticPr fontId="2"/>
  </si>
  <si>
    <r>
      <t>ランニングコスト削減額（千円）</t>
    </r>
    <r>
      <rPr>
        <b/>
        <sz val="10"/>
        <color rgb="FFFF0000"/>
        <rFont val="ＭＳ 明朝"/>
        <family val="1"/>
        <charset val="128"/>
      </rPr>
      <t>右表に入力</t>
    </r>
    <rPh sb="8" eb="10">
      <t>サクゲン</t>
    </rPh>
    <rPh sb="10" eb="11">
      <t>ガク</t>
    </rPh>
    <rPh sb="12" eb="14">
      <t>センエン</t>
    </rPh>
    <phoneticPr fontId="2"/>
  </si>
  <si>
    <r>
      <t>累計CO2削減量（合計）</t>
    </r>
    <r>
      <rPr>
        <b/>
        <sz val="9"/>
        <color rgb="FFFF0000"/>
        <rFont val="ＭＳ 明朝"/>
        <family val="1"/>
        <charset val="128"/>
      </rPr>
      <t>右表に入力</t>
    </r>
    <rPh sb="0" eb="2">
      <t>ルイケイ</t>
    </rPh>
    <rPh sb="5" eb="7">
      <t>サクゲン</t>
    </rPh>
    <rPh sb="7" eb="8">
      <t>リョウ</t>
    </rPh>
    <rPh sb="9" eb="11">
      <t>ゴウケイ</t>
    </rPh>
    <phoneticPr fontId="2"/>
  </si>
  <si>
    <r>
      <t>費用対効果（平均)</t>
    </r>
    <r>
      <rPr>
        <b/>
        <sz val="9"/>
        <color rgb="FFFF0000"/>
        <rFont val="ＭＳ 明朝"/>
        <family val="1"/>
        <charset val="128"/>
      </rPr>
      <t>右表に入力</t>
    </r>
    <rPh sb="0" eb="5">
      <t>ヒヨウタイコウカ</t>
    </rPh>
    <rPh sb="6" eb="8">
      <t>ヘイキン</t>
    </rPh>
    <phoneticPr fontId="2"/>
  </si>
  <si>
    <r>
      <t>流動比率（前期（直近））</t>
    </r>
    <r>
      <rPr>
        <b/>
        <sz val="9"/>
        <color rgb="FFFF0000"/>
        <rFont val="ＭＳ 明朝"/>
        <family val="1"/>
        <charset val="128"/>
      </rPr>
      <t>右表に入力</t>
    </r>
    <r>
      <rPr>
        <sz val="10"/>
        <rFont val="ＭＳ 明朝"/>
        <family val="1"/>
        <charset val="128"/>
      </rPr>
      <t xml:space="preserve">
流動資産÷流動負債×100%</t>
    </r>
    <rPh sb="5" eb="7">
      <t>ゼンキ</t>
    </rPh>
    <rPh sb="8" eb="10">
      <t>チョッキン</t>
    </rPh>
    <phoneticPr fontId="2"/>
  </si>
  <si>
    <r>
      <t>自己資本比率（前期（直近））</t>
    </r>
    <r>
      <rPr>
        <b/>
        <sz val="9"/>
        <color rgb="FFFF0000"/>
        <rFont val="ＭＳ 明朝"/>
        <family val="1"/>
        <charset val="128"/>
      </rPr>
      <t>右表に入力</t>
    </r>
    <r>
      <rPr>
        <sz val="10"/>
        <rFont val="ＭＳ 明朝"/>
        <family val="1"/>
        <charset val="128"/>
      </rPr>
      <t xml:space="preserve">
自己資本÷総資本×100</t>
    </r>
    <phoneticPr fontId="2"/>
  </si>
  <si>
    <t>※ 貸借対照表の基準日を入力してください。</t>
    <rPh sb="2" eb="7">
      <t>タイシャクタイショウヒョウ</t>
    </rPh>
    <rPh sb="8" eb="11">
      <t>キジュンビ</t>
    </rPh>
    <rPh sb="12" eb="14">
      <t>ニュウリョク</t>
    </rPh>
    <phoneticPr fontId="2"/>
  </si>
  <si>
    <r>
      <t>太陽光パネル出力合計（kW）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タイヨウコウ</t>
    </rPh>
    <rPh sb="6" eb="8">
      <t>シュツリョク</t>
    </rPh>
    <rPh sb="14" eb="16">
      <t>スウチ</t>
    </rPh>
    <rPh sb="18" eb="20">
      <t>ニュウリョク</t>
    </rPh>
    <phoneticPr fontId="2"/>
  </si>
  <si>
    <r>
      <t>パワコン出力合計（kW）</t>
    </r>
    <r>
      <rPr>
        <b/>
        <sz val="8"/>
        <color rgb="FFFF0000"/>
        <rFont val="ＭＳ 明朝"/>
        <family val="1"/>
        <charset val="128"/>
      </rPr>
      <t>数値のみ入力</t>
    </r>
    <rPh sb="4" eb="6">
      <t>シュツリョク</t>
    </rPh>
    <phoneticPr fontId="2"/>
  </si>
  <si>
    <r>
      <t>蓄電池容量合計（kWh）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チクデンチ</t>
    </rPh>
    <rPh sb="3" eb="5">
      <t>ヨウリョウ</t>
    </rPh>
    <phoneticPr fontId="2"/>
  </si>
  <si>
    <r>
      <t>バイオマス発電設備（kW）</t>
    </r>
    <r>
      <rPr>
        <b/>
        <sz val="8"/>
        <color rgb="FFFF0000"/>
        <rFont val="ＭＳ 明朝"/>
        <family val="1"/>
        <charset val="128"/>
      </rPr>
      <t>数値のみ入力</t>
    </r>
    <rPh sb="5" eb="7">
      <t>ハツデン</t>
    </rPh>
    <rPh sb="7" eb="9">
      <t>セツビ</t>
    </rPh>
    <phoneticPr fontId="2"/>
  </si>
  <si>
    <r>
      <t>(1) 総事業費（円）</t>
    </r>
    <r>
      <rPr>
        <b/>
        <sz val="9"/>
        <color rgb="FFFF0000"/>
        <rFont val="ＭＳ 明朝"/>
        <family val="1"/>
        <charset val="128"/>
      </rPr>
      <t>金額のみ入力</t>
    </r>
    <r>
      <rPr>
        <sz val="9"/>
        <rFont val="ＭＳ 明朝"/>
        <family val="1"/>
        <charset val="128"/>
      </rPr>
      <t xml:space="preserve"> </t>
    </r>
    <r>
      <rPr>
        <b/>
        <sz val="9"/>
        <color rgb="FF0070C0"/>
        <rFont val="ＭＳ 明朝"/>
        <family val="1"/>
        <charset val="128"/>
      </rPr>
      <t>【記入方法】ウを参照</t>
    </r>
    <phoneticPr fontId="2"/>
  </si>
  <si>
    <r>
      <t>(8) 補助金所要額（円）</t>
    </r>
    <r>
      <rPr>
        <b/>
        <sz val="9"/>
        <color theme="4"/>
        <rFont val="ＭＳ 明朝"/>
        <family val="1"/>
        <charset val="128"/>
      </rPr>
      <t>【記入方法】ウを参照</t>
    </r>
    <phoneticPr fontId="2"/>
  </si>
  <si>
    <r>
      <t>提案内容</t>
    </r>
    <r>
      <rPr>
        <b/>
        <sz val="9"/>
        <color theme="4"/>
        <rFont val="ＭＳ 明朝"/>
        <family val="1"/>
        <charset val="128"/>
      </rPr>
      <t>【記入方法】エを参照</t>
    </r>
    <rPh sb="0" eb="2">
      <t>テイアン</t>
    </rPh>
    <rPh sb="2" eb="4">
      <t>ナイヨウ</t>
    </rPh>
    <phoneticPr fontId="2"/>
  </si>
  <si>
    <t>施設の防災目的</t>
    <phoneticPr fontId="2"/>
  </si>
  <si>
    <t>人口に対する収容人数の割合(避難施設のみ)</t>
    <rPh sb="0" eb="2">
      <t>ジンコウ</t>
    </rPh>
    <rPh sb="3" eb="4">
      <t>タイ</t>
    </rPh>
    <rPh sb="6" eb="8">
      <t>シュウヨウ</t>
    </rPh>
    <rPh sb="8" eb="10">
      <t>ニンズウ</t>
    </rPh>
    <rPh sb="11" eb="13">
      <t>ワリアイ</t>
    </rPh>
    <rPh sb="14" eb="16">
      <t>ヒナン</t>
    </rPh>
    <rPh sb="16" eb="18">
      <t>シセツ</t>
    </rPh>
    <phoneticPr fontId="2"/>
  </si>
  <si>
    <t>避難場所がある自治体の人口(避難施設のみ)</t>
    <rPh sb="0" eb="2">
      <t>ヒナン</t>
    </rPh>
    <rPh sb="2" eb="4">
      <t>バショ</t>
    </rPh>
    <rPh sb="7" eb="10">
      <t>ジチタイ</t>
    </rPh>
    <rPh sb="11" eb="13">
      <t>ジンコウ</t>
    </rPh>
    <rPh sb="14" eb="16">
      <t>ヒナン</t>
    </rPh>
    <rPh sb="16" eb="18">
      <t>シセツ</t>
    </rPh>
    <phoneticPr fontId="2"/>
  </si>
  <si>
    <t>下記以外の設備</t>
    <rPh sb="0" eb="2">
      <t>カキ</t>
    </rPh>
    <rPh sb="2" eb="4">
      <t>イガイ</t>
    </rPh>
    <rPh sb="5" eb="7">
      <t>セツビ</t>
    </rPh>
    <phoneticPr fontId="2"/>
  </si>
  <si>
    <t>事業完了後の設備の保守、維持管理の記載があるか</t>
    <rPh sb="0" eb="2">
      <t>ジギョウ</t>
    </rPh>
    <rPh sb="6" eb="8">
      <t>セツビ</t>
    </rPh>
    <rPh sb="9" eb="11">
      <t>ホシュ</t>
    </rPh>
    <rPh sb="12" eb="14">
      <t>イジ</t>
    </rPh>
    <rPh sb="14" eb="16">
      <t>カンリ</t>
    </rPh>
    <rPh sb="17" eb="19">
      <t>キサイ</t>
    </rPh>
    <phoneticPr fontId="2"/>
  </si>
  <si>
    <t>団体の分類</t>
    <rPh sb="0" eb="2">
      <t>ダンタイ</t>
    </rPh>
    <rPh sb="3" eb="5">
      <t>ブンルイ</t>
    </rPh>
    <phoneticPr fontId="2"/>
  </si>
  <si>
    <t>財政力指数</t>
    <rPh sb="0" eb="3">
      <t>ザイセイリョク</t>
    </rPh>
    <rPh sb="3" eb="5">
      <t>シスウ</t>
    </rPh>
    <phoneticPr fontId="2"/>
  </si>
  <si>
    <r>
      <t>(4) 補助対象経費支出予定額（円）</t>
    </r>
    <r>
      <rPr>
        <b/>
        <sz val="9"/>
        <color rgb="FFFF0000"/>
        <rFont val="ＭＳ 明朝"/>
        <family val="1"/>
        <charset val="128"/>
      </rPr>
      <t xml:space="preserve">金額のみ入力 </t>
    </r>
    <r>
      <rPr>
        <b/>
        <sz val="9"/>
        <color theme="4"/>
        <rFont val="ＭＳ Ｐゴシック"/>
        <family val="3"/>
        <charset val="128"/>
      </rPr>
      <t>【記入方法】　</t>
    </r>
    <r>
      <rPr>
        <b/>
        <sz val="9"/>
        <color theme="4"/>
        <rFont val="ＭＳ 明朝"/>
        <family val="1"/>
        <charset val="128"/>
      </rPr>
      <t>ウ</t>
    </r>
    <r>
      <rPr>
        <b/>
        <sz val="9"/>
        <color theme="4"/>
        <rFont val="ＭＳ Ｐゴシック"/>
        <family val="3"/>
        <charset val="128"/>
      </rPr>
      <t>を参照</t>
    </r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26" eb="28">
      <t>キニュウ</t>
    </rPh>
    <rPh sb="34" eb="36">
      <t>サンショウホウホウ</t>
    </rPh>
    <phoneticPr fontId="2"/>
  </si>
  <si>
    <t>他の補助金との関係</t>
    <phoneticPr fontId="2"/>
  </si>
  <si>
    <t>運用方法について具体的に記載しているか</t>
    <rPh sb="0" eb="2">
      <t>ウンヨウ</t>
    </rPh>
    <rPh sb="2" eb="4">
      <t>ホウホウ</t>
    </rPh>
    <rPh sb="8" eb="10">
      <t>グタイ</t>
    </rPh>
    <rPh sb="10" eb="11">
      <t>テキ</t>
    </rPh>
    <rPh sb="12" eb="14">
      <t>キサイ</t>
    </rPh>
    <phoneticPr fontId="2"/>
  </si>
  <si>
    <t>全期間　補助対象金額</t>
    <phoneticPr fontId="2"/>
  </si>
  <si>
    <t>補助対象経費支出予定額（円）</t>
    <phoneticPr fontId="2"/>
  </si>
  <si>
    <t>全期間　補助対象金額　</t>
    <phoneticPr fontId="2"/>
  </si>
  <si>
    <r>
      <t>コージェネ（kW）</t>
    </r>
    <r>
      <rPr>
        <b/>
        <sz val="8"/>
        <color rgb="FFFF0000"/>
        <rFont val="ＭＳ 明朝"/>
        <family val="1"/>
        <charset val="128"/>
      </rPr>
      <t>数値のみ入力</t>
    </r>
    <rPh sb="9" eb="11">
      <t>スウチ</t>
    </rPh>
    <rPh sb="13" eb="15">
      <t>ニュウリョク</t>
    </rPh>
    <phoneticPr fontId="2"/>
  </si>
  <si>
    <r>
      <t>地中熱利用設備（kW）</t>
    </r>
    <r>
      <rPr>
        <b/>
        <sz val="8"/>
        <color rgb="FFFF0000"/>
        <rFont val="ＭＳ 明朝"/>
        <family val="1"/>
        <charset val="128"/>
      </rPr>
      <t>数値のみ入力</t>
    </r>
    <phoneticPr fontId="2"/>
  </si>
  <si>
    <r>
      <t>バイオマス熱利用設備（kW）</t>
    </r>
    <r>
      <rPr>
        <b/>
        <sz val="8"/>
        <color rgb="FFFF0000"/>
        <rFont val="ＭＳ 明朝"/>
        <family val="1"/>
        <charset val="128"/>
      </rPr>
      <t>数値のみ入力</t>
    </r>
    <phoneticPr fontId="2"/>
  </si>
  <si>
    <r>
      <t>車載型蓄電池設備(合計・kWh)</t>
    </r>
    <r>
      <rPr>
        <b/>
        <sz val="8"/>
        <color rgb="FFFF0000"/>
        <rFont val="ＭＳ 明朝"/>
        <family val="1"/>
        <charset val="128"/>
      </rPr>
      <t>数値のみ入力</t>
    </r>
    <rPh sb="0" eb="6">
      <t>シャサイガタチクデンチ</t>
    </rPh>
    <rPh sb="6" eb="8">
      <t>セツビ</t>
    </rPh>
    <rPh sb="9" eb="11">
      <t>ゴウケイ</t>
    </rPh>
    <phoneticPr fontId="2"/>
  </si>
  <si>
    <t>災害時に自立的に稼働する機能を確保しているか</t>
    <rPh sb="4" eb="7">
      <t>ジリツテキ</t>
    </rPh>
    <rPh sb="8" eb="10">
      <t>カドウ</t>
    </rPh>
    <rPh sb="12" eb="14">
      <t>キノウ</t>
    </rPh>
    <phoneticPr fontId="2"/>
  </si>
  <si>
    <r>
      <t>補助対象経費支出予定額（円）</t>
    </r>
    <r>
      <rPr>
        <b/>
        <sz val="9"/>
        <color rgb="FFFF0000"/>
        <rFont val="ＭＳ 明朝"/>
        <family val="1"/>
        <charset val="128"/>
      </rPr>
      <t>金額のみ入力</t>
    </r>
    <r>
      <rPr>
        <b/>
        <sz val="9"/>
        <color rgb="FF0070C0"/>
        <rFont val="ＭＳ 明朝"/>
        <family val="1"/>
        <charset val="128"/>
      </rPr>
      <t>【記入方法】ウを参照</t>
    </r>
    <r>
      <rPr>
        <b/>
        <sz val="9"/>
        <color rgb="FFFF0000"/>
        <rFont val="ＭＳ 明朝"/>
        <family val="1"/>
        <charset val="128"/>
      </rPr>
      <t xml:space="preserve"> </t>
    </r>
    <phoneticPr fontId="2"/>
  </si>
  <si>
    <r>
      <t>４．費用対効果算出表</t>
    </r>
    <r>
      <rPr>
        <b/>
        <sz val="9"/>
        <color rgb="FFFF0000"/>
        <rFont val="游ゴシック"/>
        <family val="3"/>
        <charset val="128"/>
        <scheme val="minor"/>
      </rPr>
      <t>（車載型蓄電池を含む場合は別添2-2ＣＯ2排出削減効果等集計表の値を用いること</t>
    </r>
    <r>
      <rPr>
        <b/>
        <sz val="11"/>
        <color rgb="FFFF0000"/>
        <rFont val="游ゴシック"/>
        <family val="3"/>
        <charset val="128"/>
        <scheme val="minor"/>
      </rPr>
      <t>）</t>
    </r>
    <rPh sb="2" eb="7">
      <t>ヒヨウタイコウカ</t>
    </rPh>
    <rPh sb="7" eb="9">
      <t>サンシュツ</t>
    </rPh>
    <rPh sb="9" eb="10">
      <t>ヒョウ</t>
    </rPh>
    <rPh sb="11" eb="14">
      <t>シャサイガタ</t>
    </rPh>
    <rPh sb="14" eb="17">
      <t>チクデンチ</t>
    </rPh>
    <rPh sb="18" eb="19">
      <t>フク</t>
    </rPh>
    <rPh sb="20" eb="22">
      <t>バアイ</t>
    </rPh>
    <rPh sb="23" eb="25">
      <t>ベッテン</t>
    </rPh>
    <rPh sb="31" eb="33">
      <t>ハイシュツ</t>
    </rPh>
    <rPh sb="33" eb="37">
      <t>サクゲンコウカ</t>
    </rPh>
    <rPh sb="37" eb="38">
      <t>トウ</t>
    </rPh>
    <rPh sb="38" eb="41">
      <t>シュウケイヒョウ</t>
    </rPh>
    <rPh sb="42" eb="43">
      <t>アタイ</t>
    </rPh>
    <rPh sb="44" eb="45">
      <t>モチ</t>
    </rPh>
    <phoneticPr fontId="2"/>
  </si>
  <si>
    <t xml:space="preserve">【別紙１-１】【別紙１-２】
実施計画書 </t>
    <phoneticPr fontId="2"/>
  </si>
  <si>
    <t>＜８．災害時の再エネ設備等の運用体制＞
事項＞</t>
    <rPh sb="3" eb="5">
      <t>サイガイ</t>
    </rPh>
    <rPh sb="5" eb="6">
      <t>ジ</t>
    </rPh>
    <rPh sb="7" eb="8">
      <t>サイ</t>
    </rPh>
    <rPh sb="10" eb="12">
      <t>セツビ</t>
    </rPh>
    <rPh sb="12" eb="13">
      <t>トウ</t>
    </rPh>
    <rPh sb="14" eb="16">
      <t>ウンヨウ</t>
    </rPh>
    <rPh sb="16" eb="18">
      <t>タイセイ</t>
    </rPh>
    <rPh sb="20" eb="22">
      <t>ジコウ</t>
    </rPh>
    <phoneticPr fontId="2"/>
  </si>
  <si>
    <t>＜９．事業実施に関する事項＞</t>
    <rPh sb="11" eb="13">
      <t>ジコウ</t>
    </rPh>
    <phoneticPr fontId="2"/>
  </si>
  <si>
    <r>
      <t>経理基礎書類</t>
    </r>
    <r>
      <rPr>
        <sz val="9"/>
        <rFont val="ＭＳ 明朝"/>
        <family val="1"/>
        <charset val="128"/>
      </rPr>
      <t>事業主体が民間企業の場合のみ記入　</t>
    </r>
    <r>
      <rPr>
        <sz val="11"/>
        <rFont val="ＭＳ 明朝"/>
        <family val="1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
　</t>
    </r>
    <r>
      <rPr>
        <sz val="10"/>
        <rFont val="ＭＳ 明朝"/>
        <family val="1"/>
        <charset val="128"/>
      </rPr>
      <t xml:space="preserve">
　　</t>
    </r>
    <rPh sb="0" eb="2">
      <t>ケイリ</t>
    </rPh>
    <rPh sb="2" eb="4">
      <t>キソ</t>
    </rPh>
    <rPh sb="4" eb="6">
      <t>ショルイ</t>
    </rPh>
    <phoneticPr fontId="2"/>
  </si>
  <si>
    <t>年間CO2削減量
[t-CO2]
(A)</t>
    <rPh sb="0" eb="2">
      <t>ネンカン</t>
    </rPh>
    <rPh sb="5" eb="8">
      <t>サクゲンリョウ</t>
    </rPh>
    <phoneticPr fontId="2"/>
  </si>
  <si>
    <t>年間CO2削減量
[t-CO2]
(A)</t>
    <rPh sb="0" eb="2">
      <t>ネンカン</t>
    </rPh>
    <phoneticPr fontId="2"/>
  </si>
  <si>
    <r>
      <t xml:space="preserve">年間ランニングコ
スト削減額
</t>
    </r>
    <r>
      <rPr>
        <b/>
        <sz val="10"/>
        <color rgb="FFFF0000"/>
        <rFont val="游ゴシック"/>
        <family val="3"/>
        <charset val="128"/>
        <scheme val="minor"/>
      </rPr>
      <t>（千円</t>
    </r>
    <r>
      <rPr>
        <sz val="10"/>
        <color rgb="FFFF0000"/>
        <rFont val="游ゴシック"/>
        <family val="3"/>
        <charset val="128"/>
        <scheme val="minor"/>
      </rPr>
      <t>）</t>
    </r>
    <rPh sb="0" eb="2">
      <t>ネンカン</t>
    </rPh>
    <rPh sb="11" eb="13">
      <t>サクゲン</t>
    </rPh>
    <rPh sb="13" eb="14">
      <t>ガク</t>
    </rPh>
    <rPh sb="16" eb="18">
      <t>センエン</t>
    </rPh>
    <phoneticPr fontId="2"/>
  </si>
  <si>
    <r>
      <t xml:space="preserve">年間ランニングコ
スト削減額
</t>
    </r>
    <r>
      <rPr>
        <b/>
        <sz val="10"/>
        <color rgb="FFFF0000"/>
        <rFont val="游ゴシック"/>
        <family val="3"/>
        <charset val="128"/>
        <scheme val="minor"/>
      </rPr>
      <t>（千円）</t>
    </r>
    <rPh sb="0" eb="2">
      <t>ネンカン</t>
    </rPh>
    <phoneticPr fontId="2"/>
  </si>
  <si>
    <t>業務継続計画の根拠資料</t>
    <rPh sb="0" eb="2">
      <t>ギョウム</t>
    </rPh>
    <rPh sb="2" eb="6">
      <t>ケイゾクケイカク</t>
    </rPh>
    <rPh sb="7" eb="11">
      <t>コンキョシリョウ</t>
    </rPh>
    <phoneticPr fontId="2"/>
  </si>
  <si>
    <t>事前検討の実施</t>
    <rPh sb="0" eb="4">
      <t>ジゼンケントウ</t>
    </rPh>
    <rPh sb="5" eb="7">
      <t>ジッシ</t>
    </rPh>
    <phoneticPr fontId="2"/>
  </si>
  <si>
    <t>導入方式</t>
    <rPh sb="0" eb="4">
      <t>ドウニュウホウシキ</t>
    </rPh>
    <phoneticPr fontId="2"/>
  </si>
  <si>
    <t>施設名　：</t>
    <rPh sb="0" eb="3">
      <t>シセツメイ</t>
    </rPh>
    <phoneticPr fontId="2"/>
  </si>
  <si>
    <t>　　　今年の3月31日なら「3/31」、昨年の3月31日なら「2021/3/31」と入力してください。</t>
    <rPh sb="7" eb="8">
      <t>ガツ</t>
    </rPh>
    <rPh sb="10" eb="11">
      <t>ニチ</t>
    </rPh>
    <rPh sb="42" eb="44">
      <t>ニュウリョク</t>
    </rPh>
    <phoneticPr fontId="2"/>
  </si>
  <si>
    <t>ー</t>
    <phoneticPr fontId="2"/>
  </si>
  <si>
    <t>国の政策への取組状況（国土強靭化地域計画が策定されているか）</t>
    <rPh sb="0" eb="1">
      <t>クニ</t>
    </rPh>
    <rPh sb="2" eb="4">
      <t>セイサク</t>
    </rPh>
    <rPh sb="6" eb="7">
      <t>ト</t>
    </rPh>
    <rPh sb="7" eb="8">
      <t>ク</t>
    </rPh>
    <rPh sb="8" eb="10">
      <t>ジョウキョウ</t>
    </rPh>
    <rPh sb="11" eb="20">
      <t>コクドキョウジンカチイキケイカク</t>
    </rPh>
    <rPh sb="21" eb="23">
      <t>サクテイ</t>
    </rPh>
    <phoneticPr fontId="2"/>
  </si>
  <si>
    <t>事業期間は単年か複数年（2カ年）か</t>
    <rPh sb="0" eb="4">
      <t>ジギョウキカン</t>
    </rPh>
    <rPh sb="5" eb="6">
      <t>タン</t>
    </rPh>
    <rPh sb="6" eb="7">
      <t>ネン</t>
    </rPh>
    <rPh sb="8" eb="11">
      <t>フクスウネン</t>
    </rPh>
    <rPh sb="14" eb="15">
      <t>ネン</t>
    </rPh>
    <phoneticPr fontId="2"/>
  </si>
  <si>
    <t>令和6年１月31日までに事業完了するか</t>
    <rPh sb="0" eb="2">
      <t>レイワ</t>
    </rPh>
    <rPh sb="3" eb="4">
      <t>ネン</t>
    </rPh>
    <rPh sb="5" eb="6">
      <t>ガツ</t>
    </rPh>
    <rPh sb="8" eb="9">
      <t>ニチ</t>
    </rPh>
    <rPh sb="12" eb="14">
      <t>ジギョウ</t>
    </rPh>
    <rPh sb="14" eb="16">
      <t>カンリョウ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</si>
</sst>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 * #,##0.00_ ;_ * \-#,##0.00_ ;_ * &quot;-&quot;??_ ;_ @_ "/>
    <numFmt numFmtId="176" formatCode="#,##0&quot;台&quot;"/>
    <numFmt numFmtId="177" formatCode="#,##0.0;[Red]\-#,##0.0"/>
    <numFmt numFmtId="178" formatCode="[$-411]ge&quot;年&quot;m&quot;月&quot;d&quot;日現在&quot;"/>
    <numFmt numFmtId="179" formatCode="0.0%"/>
    <numFmt numFmtId="180" formatCode="#,##0&quot;円　　&quot;"/>
    <numFmt numFmtId="181" formatCode="#,##0.00&quot; kW&quot;"/>
    <numFmt numFmtId="182" formatCode="#,##0.00&quot; kWh&quot;"/>
    <numFmt numFmtId="183" formatCode="#,##0&quot; 台&quot;"/>
    <numFmt numFmtId="184" formatCode="#,##0&quot;千円&quot;"/>
    <numFmt numFmtId="185" formatCode="#,##0.00&quot; t-CO2&quot;"/>
    <numFmt numFmtId="186" formatCode="#,##0&quot; 円/t-CO2&quot;"/>
    <numFmt numFmtId="187" formatCode="ge\.m\.d&quot;現在&quot;"/>
    <numFmt numFmtId="188" formatCode="&quot;第&quot;\ 0\ &quot;号事業&quot;"/>
    <numFmt numFmtId="189" formatCode="#,##0&quot; ㎡&quot;"/>
    <numFmt numFmtId="190" formatCode="0&quot;人&quot;"/>
    <numFmt numFmtId="191" formatCode="#,##0&quot;kWh&quot;"/>
    <numFmt numFmtId="192" formatCode="#,##0_ 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9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ＭＳ Ｐ明朝"/>
      <family val="1"/>
      <charset val="128"/>
    </font>
    <font>
      <sz val="10"/>
      <name val="Century"/>
      <family val="1"/>
    </font>
    <font>
      <b/>
      <sz val="11"/>
      <color rgb="FFFF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b/>
      <sz val="8"/>
      <color rgb="FFFF0000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2"/>
      <color rgb="FFFF0000"/>
      <name val="游ゴシック"/>
      <family val="3"/>
      <charset val="128"/>
      <scheme val="minor"/>
    </font>
    <font>
      <b/>
      <sz val="9"/>
      <color theme="4"/>
      <name val="ＭＳ Ｐゴシック"/>
      <family val="3"/>
      <charset val="128"/>
    </font>
    <font>
      <b/>
      <sz val="9"/>
      <color theme="4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9"/>
      <color rgb="FF0070C0"/>
      <name val="ＭＳ 明朝"/>
      <family val="1"/>
      <charset val="128"/>
    </font>
    <font>
      <sz val="11"/>
      <color theme="8"/>
      <name val="ＭＳ 明朝"/>
      <family val="1"/>
      <charset val="128"/>
    </font>
    <font>
      <b/>
      <sz val="9"/>
      <color rgb="FFFF0000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2EFDA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21">
    <xf numFmtId="0" fontId="0" fillId="0" borderId="0" xfId="0">
      <alignment vertical="center"/>
    </xf>
    <xf numFmtId="38" fontId="1" fillId="0" borderId="0" xfId="1" applyFont="1" applyProtection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19" fillId="0" borderId="0" xfId="0" applyFont="1">
      <alignment vertical="center"/>
    </xf>
    <xf numFmtId="178" fontId="0" fillId="0" borderId="23" xfId="0" applyNumberFormat="1" applyBorder="1">
      <alignment vertical="center"/>
    </xf>
    <xf numFmtId="0" fontId="20" fillId="0" borderId="0" xfId="0" applyFont="1">
      <alignment vertical="center"/>
    </xf>
    <xf numFmtId="0" fontId="0" fillId="0" borderId="9" xfId="0" applyBorder="1">
      <alignment vertical="center"/>
    </xf>
    <xf numFmtId="0" fontId="14" fillId="5" borderId="41" xfId="0" applyFont="1" applyFill="1" applyBorder="1" applyAlignment="1">
      <alignment horizontal="center" vertical="center"/>
    </xf>
    <xf numFmtId="43" fontId="14" fillId="0" borderId="9" xfId="0" applyNumberFormat="1" applyFont="1" applyBorder="1">
      <alignment vertical="center"/>
    </xf>
    <xf numFmtId="3" fontId="14" fillId="0" borderId="9" xfId="1" applyNumberFormat="1" applyFont="1" applyBorder="1" applyAlignment="1" applyProtection="1">
      <alignment horizontal="right" vertical="center"/>
    </xf>
    <xf numFmtId="38" fontId="14" fillId="0" borderId="9" xfId="1" applyFont="1" applyBorder="1" applyAlignment="1" applyProtection="1">
      <alignment horizontal="center" vertical="center"/>
    </xf>
    <xf numFmtId="38" fontId="14" fillId="2" borderId="9" xfId="1" applyFont="1" applyFill="1" applyBorder="1" applyProtection="1">
      <alignment vertical="center"/>
    </xf>
    <xf numFmtId="0" fontId="14" fillId="0" borderId="0" xfId="0" applyFont="1">
      <alignment vertical="center"/>
    </xf>
    <xf numFmtId="40" fontId="14" fillId="2" borderId="9" xfId="1" applyNumberFormat="1" applyFont="1" applyFill="1" applyBorder="1" applyProtection="1">
      <alignment vertical="center"/>
    </xf>
    <xf numFmtId="0" fontId="14" fillId="5" borderId="9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38" fontId="14" fillId="2" borderId="9" xfId="1" applyFont="1" applyFill="1" applyBorder="1" applyAlignment="1" applyProtection="1">
      <alignment horizontal="right" vertical="center"/>
    </xf>
    <xf numFmtId="38" fontId="14" fillId="2" borderId="9" xfId="1" applyFont="1" applyFill="1" applyBorder="1" applyAlignment="1" applyProtection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38" fontId="0" fillId="2" borderId="9" xfId="1" applyFont="1" applyFill="1" applyBorder="1" applyProtection="1">
      <alignment vertical="center"/>
    </xf>
    <xf numFmtId="38" fontId="0" fillId="0" borderId="0" xfId="1" applyFont="1" applyProtection="1">
      <alignment vertical="center"/>
    </xf>
    <xf numFmtId="38" fontId="0" fillId="2" borderId="9" xfId="1" applyFont="1" applyFill="1" applyBorder="1" applyAlignment="1" applyProtection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0" fillId="5" borderId="9" xfId="0" applyFill="1" applyBorder="1" applyAlignment="1">
      <alignment horizontal="center" vertical="center"/>
    </xf>
    <xf numFmtId="187" fontId="0" fillId="0" borderId="9" xfId="0" applyNumberFormat="1" applyBorder="1" applyAlignment="1">
      <alignment horizontal="center" vertical="center" shrinkToFit="1"/>
    </xf>
    <xf numFmtId="38" fontId="0" fillId="0" borderId="9" xfId="1" applyFont="1" applyBorder="1" applyAlignment="1" applyProtection="1">
      <alignment vertical="center" shrinkToFit="1"/>
    </xf>
    <xf numFmtId="0" fontId="24" fillId="0" borderId="0" xfId="0" applyFont="1" applyAlignment="1">
      <alignment horizontal="left" vertical="center"/>
    </xf>
    <xf numFmtId="0" fontId="2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1" fillId="0" borderId="0" xfId="0" applyFont="1">
      <alignment vertical="center"/>
    </xf>
    <xf numFmtId="192" fontId="0" fillId="0" borderId="9" xfId="0" applyNumberFormat="1" applyBorder="1">
      <alignment vertical="center"/>
    </xf>
    <xf numFmtId="0" fontId="8" fillId="0" borderId="51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4" fontId="14" fillId="2" borderId="9" xfId="0" applyNumberFormat="1" applyFont="1" applyFill="1" applyBorder="1">
      <alignment vertical="center"/>
    </xf>
    <xf numFmtId="0" fontId="4" fillId="0" borderId="7" xfId="0" applyFont="1" applyBorder="1" applyAlignment="1">
      <alignment horizontal="left" vertical="center" shrinkToFit="1"/>
    </xf>
    <xf numFmtId="0" fontId="10" fillId="0" borderId="21" xfId="0" applyFont="1" applyBorder="1" applyAlignment="1">
      <alignment horizontal="left" vertical="center" shrinkToFit="1"/>
    </xf>
    <xf numFmtId="0" fontId="10" fillId="0" borderId="22" xfId="0" applyFont="1" applyBorder="1" applyAlignment="1">
      <alignment horizontal="left" vertical="center" shrinkToFit="1"/>
    </xf>
    <xf numFmtId="0" fontId="10" fillId="0" borderId="25" xfId="0" applyFont="1" applyBorder="1" applyAlignment="1">
      <alignment horizontal="left" vertical="center" shrinkToFi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38" fontId="9" fillId="3" borderId="21" xfId="1" applyFont="1" applyFill="1" applyBorder="1" applyAlignment="1" applyProtection="1">
      <alignment horizontal="center" vertical="center" shrinkToFit="1"/>
    </xf>
    <xf numFmtId="38" fontId="9" fillId="3" borderId="22" xfId="1" applyFont="1" applyFill="1" applyBorder="1" applyAlignment="1" applyProtection="1">
      <alignment horizontal="center" vertical="center" shrinkToFit="1"/>
    </xf>
    <xf numFmtId="38" fontId="9" fillId="3" borderId="25" xfId="1" applyFont="1" applyFill="1" applyBorder="1" applyAlignment="1" applyProtection="1">
      <alignment horizontal="center" vertical="center" shrinkToFi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38" fontId="9" fillId="3" borderId="30" xfId="1" applyFont="1" applyFill="1" applyBorder="1" applyAlignment="1" applyProtection="1">
      <alignment horizontal="center" vertical="center" shrinkToFit="1"/>
    </xf>
    <xf numFmtId="38" fontId="9" fillId="3" borderId="31" xfId="1" applyFont="1" applyFill="1" applyBorder="1" applyAlignment="1" applyProtection="1">
      <alignment horizontal="center" vertical="center" shrinkToFit="1"/>
    </xf>
    <xf numFmtId="38" fontId="9" fillId="3" borderId="32" xfId="1" applyFont="1" applyFill="1" applyBorder="1" applyAlignment="1" applyProtection="1">
      <alignment horizontal="center" vertical="center" shrinkToFi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2" fontId="9" fillId="3" borderId="4" xfId="1" applyNumberFormat="1" applyFont="1" applyFill="1" applyBorder="1" applyAlignment="1" applyProtection="1">
      <alignment horizontal="center" vertical="center" shrinkToFit="1"/>
    </xf>
    <xf numFmtId="2" fontId="9" fillId="3" borderId="5" xfId="1" applyNumberFormat="1" applyFont="1" applyFill="1" applyBorder="1" applyAlignment="1" applyProtection="1">
      <alignment horizontal="center" vertical="center" shrinkToFit="1"/>
    </xf>
    <xf numFmtId="2" fontId="9" fillId="3" borderId="18" xfId="1" applyNumberFormat="1" applyFont="1" applyFill="1" applyBorder="1" applyAlignment="1" applyProtection="1">
      <alignment horizontal="center" vertical="center" shrinkToFi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10" fillId="0" borderId="53" xfId="0" applyFont="1" applyBorder="1" applyAlignment="1">
      <alignment horizontal="left" vertical="center" shrinkToFit="1"/>
    </xf>
    <xf numFmtId="0" fontId="10" fillId="0" borderId="27" xfId="0" applyFont="1" applyBorder="1" applyAlignment="1">
      <alignment horizontal="left" vertical="center" shrinkToFit="1"/>
    </xf>
    <xf numFmtId="0" fontId="10" fillId="0" borderId="54" xfId="0" applyFont="1" applyBorder="1" applyAlignment="1">
      <alignment horizontal="left" vertical="center" shrinkToFit="1"/>
    </xf>
    <xf numFmtId="38" fontId="9" fillId="3" borderId="46" xfId="1" applyFont="1" applyFill="1" applyBorder="1" applyAlignment="1" applyProtection="1">
      <alignment horizontal="center" vertical="center" shrinkToFit="1"/>
    </xf>
    <xf numFmtId="38" fontId="9" fillId="3" borderId="49" xfId="1" applyFont="1" applyFill="1" applyBorder="1" applyAlignment="1" applyProtection="1">
      <alignment horizontal="center" vertical="center" shrinkToFit="1"/>
    </xf>
    <xf numFmtId="38" fontId="9" fillId="3" borderId="47" xfId="1" applyFont="1" applyFill="1" applyBorder="1" applyAlignment="1" applyProtection="1">
      <alignment horizontal="center" vertical="center" shrinkToFit="1"/>
    </xf>
    <xf numFmtId="0" fontId="10" fillId="0" borderId="8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10" fillId="0" borderId="41" xfId="0" applyFont="1" applyBorder="1" applyAlignment="1">
      <alignment horizontal="left" vertical="center" shrinkToFit="1"/>
    </xf>
    <xf numFmtId="176" fontId="9" fillId="0" borderId="21" xfId="1" applyNumberFormat="1" applyFont="1" applyFill="1" applyBorder="1" applyAlignment="1" applyProtection="1">
      <alignment horizontal="center" vertical="center" shrinkToFit="1"/>
      <protection locked="0"/>
    </xf>
    <xf numFmtId="176" fontId="9" fillId="0" borderId="22" xfId="1" applyNumberFormat="1" applyFont="1" applyFill="1" applyBorder="1" applyAlignment="1" applyProtection="1">
      <alignment horizontal="center" vertical="center" shrinkToFit="1"/>
      <protection locked="0"/>
    </xf>
    <xf numFmtId="176" fontId="9" fillId="0" borderId="25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44" xfId="0" applyFont="1" applyBorder="1" applyAlignment="1">
      <alignment horizontal="left" vertical="center" shrinkToFit="1"/>
    </xf>
    <xf numFmtId="0" fontId="10" fillId="0" borderId="19" xfId="0" applyFont="1" applyBorder="1" applyAlignment="1">
      <alignment horizontal="left" vertical="center" shrinkToFit="1"/>
    </xf>
    <xf numFmtId="0" fontId="10" fillId="0" borderId="45" xfId="0" applyFont="1" applyBorder="1" applyAlignment="1">
      <alignment horizontal="left" vertical="center" shrinkToFit="1"/>
    </xf>
    <xf numFmtId="0" fontId="29" fillId="0" borderId="3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2" fontId="9" fillId="0" borderId="58" xfId="1" applyNumberFormat="1" applyFont="1" applyFill="1" applyBorder="1" applyAlignment="1" applyProtection="1">
      <alignment horizontal="center" vertical="center" shrinkToFit="1"/>
    </xf>
    <xf numFmtId="2" fontId="9" fillId="0" borderId="49" xfId="1" applyNumberFormat="1" applyFont="1" applyFill="1" applyBorder="1" applyAlignment="1" applyProtection="1">
      <alignment horizontal="center" vertical="center" shrinkToFit="1"/>
    </xf>
    <xf numFmtId="2" fontId="9" fillId="0" borderId="47" xfId="1" applyNumberFormat="1" applyFont="1" applyFill="1" applyBorder="1" applyAlignment="1" applyProtection="1">
      <alignment horizontal="center" vertical="center" shrinkToFit="1"/>
    </xf>
    <xf numFmtId="0" fontId="10" fillId="0" borderId="15" xfId="0" applyFont="1" applyBorder="1" applyAlignment="1">
      <alignment horizontal="left" vertical="center" wrapText="1" shrinkToFit="1"/>
    </xf>
    <xf numFmtId="0" fontId="10" fillId="0" borderId="16" xfId="0" applyFont="1" applyBorder="1" applyAlignment="1">
      <alignment horizontal="left" vertical="center" wrapText="1" shrinkToFit="1"/>
    </xf>
    <xf numFmtId="0" fontId="10" fillId="0" borderId="42" xfId="0" applyFont="1" applyBorder="1" applyAlignment="1">
      <alignment horizontal="left" vertical="center" wrapText="1" shrinkToFi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38" fontId="9" fillId="3" borderId="15" xfId="1" applyFont="1" applyFill="1" applyBorder="1" applyAlignment="1" applyProtection="1">
      <alignment horizontal="center" vertical="center"/>
    </xf>
    <xf numFmtId="38" fontId="9" fillId="3" borderId="16" xfId="1" applyFont="1" applyFill="1" applyBorder="1" applyAlignment="1" applyProtection="1">
      <alignment horizontal="center" vertical="center"/>
    </xf>
    <xf numFmtId="38" fontId="9" fillId="3" borderId="17" xfId="1" applyFont="1" applyFill="1" applyBorder="1" applyAlignment="1" applyProtection="1">
      <alignment horizontal="center" vertical="center"/>
    </xf>
    <xf numFmtId="38" fontId="15" fillId="0" borderId="4" xfId="1" applyFont="1" applyBorder="1" applyAlignment="1" applyProtection="1">
      <alignment horizontal="center" vertical="center" wrapText="1"/>
    </xf>
    <xf numFmtId="38" fontId="15" fillId="0" borderId="5" xfId="1" applyFont="1" applyBorder="1" applyAlignment="1" applyProtection="1">
      <alignment horizontal="center" vertical="center" wrapText="1"/>
    </xf>
    <xf numFmtId="38" fontId="15" fillId="0" borderId="18" xfId="1" applyFont="1" applyBorder="1" applyAlignment="1" applyProtection="1">
      <alignment horizontal="center" vertical="center" wrapText="1"/>
    </xf>
    <xf numFmtId="181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81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81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45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38" fontId="9" fillId="3" borderId="8" xfId="1" applyFont="1" applyFill="1" applyBorder="1" applyAlignment="1" applyProtection="1">
      <alignment horizontal="center" vertical="center" shrinkToFit="1"/>
    </xf>
    <xf numFmtId="38" fontId="9" fillId="3" borderId="9" xfId="1" applyFont="1" applyFill="1" applyBorder="1" applyAlignment="1" applyProtection="1">
      <alignment horizontal="center" vertical="center" shrinkToFit="1"/>
    </xf>
    <xf numFmtId="38" fontId="9" fillId="3" borderId="10" xfId="1" applyFont="1" applyFill="1" applyBorder="1" applyAlignment="1" applyProtection="1">
      <alignment horizontal="center" vertical="center" shrinkToFit="1"/>
    </xf>
    <xf numFmtId="0" fontId="8" fillId="0" borderId="5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left" vertical="center" shrinkToFit="1"/>
    </xf>
    <xf numFmtId="0" fontId="10" fillId="0" borderId="38" xfId="0" applyFont="1" applyBorder="1" applyAlignment="1">
      <alignment horizontal="left" vertical="center" shrinkToFit="1"/>
    </xf>
    <xf numFmtId="0" fontId="10" fillId="0" borderId="56" xfId="0" applyFont="1" applyBorder="1" applyAlignment="1">
      <alignment horizontal="left" vertical="center" shrinkToFit="1"/>
    </xf>
    <xf numFmtId="0" fontId="10" fillId="0" borderId="15" xfId="0" applyFont="1" applyBorder="1" applyAlignment="1">
      <alignment horizontal="left" vertical="center" shrinkToFit="1"/>
    </xf>
    <xf numFmtId="0" fontId="10" fillId="0" borderId="16" xfId="0" applyFont="1" applyBorder="1" applyAlignment="1">
      <alignment horizontal="left" vertical="center" shrinkToFit="1"/>
    </xf>
    <xf numFmtId="0" fontId="10" fillId="0" borderId="42" xfId="0" applyFont="1" applyBorder="1" applyAlignment="1">
      <alignment horizontal="left" vertical="center" shrinkToFit="1"/>
    </xf>
    <xf numFmtId="38" fontId="9" fillId="3" borderId="33" xfId="1" applyFont="1" applyFill="1" applyBorder="1" applyAlignment="1" applyProtection="1">
      <alignment horizontal="center" vertical="center" shrinkToFit="1"/>
    </xf>
    <xf numFmtId="38" fontId="9" fillId="3" borderId="34" xfId="1" applyFont="1" applyFill="1" applyBorder="1" applyAlignment="1" applyProtection="1">
      <alignment horizontal="center" vertical="center" shrinkToFit="1"/>
    </xf>
    <xf numFmtId="38" fontId="9" fillId="3" borderId="35" xfId="1" applyFont="1" applyFill="1" applyBorder="1" applyAlignment="1" applyProtection="1">
      <alignment horizontal="center" vertical="center" shrinkToFit="1"/>
    </xf>
    <xf numFmtId="188" fontId="9" fillId="3" borderId="5" xfId="1" applyNumberFormat="1" applyFont="1" applyFill="1" applyBorder="1" applyAlignment="1" applyProtection="1">
      <alignment horizontal="center" vertical="center" shrinkToFit="1"/>
    </xf>
    <xf numFmtId="188" fontId="9" fillId="3" borderId="18" xfId="1" applyNumberFormat="1" applyFont="1" applyFill="1" applyBorder="1" applyAlignment="1" applyProtection="1">
      <alignment horizontal="center" vertical="center" shrinkToFit="1"/>
    </xf>
    <xf numFmtId="0" fontId="8" fillId="6" borderId="46" xfId="0" applyFont="1" applyFill="1" applyBorder="1" applyAlignment="1">
      <alignment horizontal="center" vertical="center" shrinkToFit="1"/>
    </xf>
    <xf numFmtId="0" fontId="8" fillId="6" borderId="49" xfId="0" applyFont="1" applyFill="1" applyBorder="1" applyAlignment="1">
      <alignment horizontal="center" vertical="center" shrinkToFit="1"/>
    </xf>
    <xf numFmtId="0" fontId="8" fillId="6" borderId="47" xfId="0" applyFont="1" applyFill="1" applyBorder="1" applyAlignment="1">
      <alignment horizontal="center" vertical="center" shrinkToFit="1"/>
    </xf>
    <xf numFmtId="0" fontId="8" fillId="0" borderId="59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43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 shrinkToFit="1"/>
    </xf>
    <xf numFmtId="38" fontId="9" fillId="3" borderId="6" xfId="1" applyFont="1" applyFill="1" applyBorder="1" applyAlignment="1" applyProtection="1">
      <alignment horizontal="center" vertical="center" shrinkToFit="1"/>
    </xf>
    <xf numFmtId="38" fontId="9" fillId="3" borderId="7" xfId="1" applyFont="1" applyFill="1" applyBorder="1" applyAlignment="1" applyProtection="1">
      <alignment horizontal="center" vertical="center" shrinkToFit="1"/>
    </xf>
    <xf numFmtId="38" fontId="9" fillId="3" borderId="29" xfId="1" applyFont="1" applyFill="1" applyBorder="1" applyAlignment="1" applyProtection="1">
      <alignment horizontal="center" vertical="center" shrinkToFit="1"/>
    </xf>
    <xf numFmtId="0" fontId="7" fillId="0" borderId="7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38" fontId="17" fillId="0" borderId="0" xfId="1" applyFont="1" applyBorder="1" applyAlignment="1" applyProtection="1">
      <alignment horizontal="left" vertical="center" wrapText="1"/>
    </xf>
    <xf numFmtId="0" fontId="8" fillId="0" borderId="30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180" fontId="9" fillId="0" borderId="30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31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32" xfId="1" applyNumberFormat="1" applyFont="1" applyFill="1" applyBorder="1" applyAlignment="1" applyProtection="1">
      <alignment horizontal="right" vertical="center" shrinkToFit="1"/>
      <protection locked="0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180" fontId="9" fillId="0" borderId="21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22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25" xfId="1" applyNumberFormat="1" applyFont="1" applyFill="1" applyBorder="1" applyAlignment="1" applyProtection="1">
      <alignment horizontal="right" vertical="center" shrinkToFit="1"/>
      <protection locked="0"/>
    </xf>
    <xf numFmtId="0" fontId="6" fillId="6" borderId="4" xfId="0" applyFont="1" applyFill="1" applyBorder="1" applyAlignment="1">
      <alignment horizontal="center" vertical="center" shrinkToFit="1"/>
    </xf>
    <xf numFmtId="0" fontId="6" fillId="6" borderId="5" xfId="0" applyFont="1" applyFill="1" applyBorder="1" applyAlignment="1">
      <alignment horizontal="center" vertical="center" shrinkToFit="1"/>
    </xf>
    <xf numFmtId="0" fontId="6" fillId="6" borderId="18" xfId="0" applyFont="1" applyFill="1" applyBorder="1" applyAlignment="1">
      <alignment horizontal="center" vertical="center" shrinkToFi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38" fontId="8" fillId="6" borderId="5" xfId="1" applyFont="1" applyFill="1" applyBorder="1" applyAlignment="1" applyProtection="1">
      <alignment horizontal="center" vertical="center" wrapText="1"/>
    </xf>
    <xf numFmtId="38" fontId="8" fillId="6" borderId="18" xfId="1" applyFont="1" applyFill="1" applyBorder="1" applyAlignment="1" applyProtection="1">
      <alignment horizontal="center" vertical="center" wrapText="1"/>
    </xf>
    <xf numFmtId="0" fontId="8" fillId="0" borderId="33" xfId="0" applyFont="1" applyBorder="1" applyAlignment="1">
      <alignment horizontal="center" vertical="center" shrinkToFit="1"/>
    </xf>
    <xf numFmtId="0" fontId="8" fillId="0" borderId="34" xfId="0" applyFont="1" applyBorder="1" applyAlignment="1">
      <alignment horizontal="center" vertical="center" shrinkToFit="1"/>
    </xf>
    <xf numFmtId="180" fontId="9" fillId="0" borderId="33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34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35" xfId="1" applyNumberFormat="1" applyFont="1" applyFill="1" applyBorder="1" applyAlignment="1" applyProtection="1">
      <alignment horizontal="right" vertical="center" shrinkToFit="1"/>
      <protection locked="0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shrinkToFit="1"/>
    </xf>
    <xf numFmtId="0" fontId="10" fillId="0" borderId="2" xfId="0" applyFont="1" applyBorder="1" applyAlignment="1">
      <alignment horizontal="left" vertical="center" shrinkToFit="1"/>
    </xf>
    <xf numFmtId="0" fontId="10" fillId="0" borderId="36" xfId="0" applyFont="1" applyBorder="1" applyAlignment="1">
      <alignment horizontal="left" vertical="center" shrinkToFit="1"/>
    </xf>
    <xf numFmtId="0" fontId="12" fillId="0" borderId="24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176" fontId="9" fillId="4" borderId="21" xfId="1" applyNumberFormat="1" applyFont="1" applyFill="1" applyBorder="1" applyAlignment="1" applyProtection="1">
      <alignment horizontal="center" vertical="center" wrapText="1"/>
    </xf>
    <xf numFmtId="176" fontId="9" fillId="4" borderId="22" xfId="1" applyNumberFormat="1" applyFont="1" applyFill="1" applyBorder="1" applyAlignment="1" applyProtection="1">
      <alignment horizontal="center" vertical="center" wrapText="1"/>
    </xf>
    <xf numFmtId="176" fontId="9" fillId="4" borderId="25" xfId="1" applyNumberFormat="1" applyFont="1" applyFill="1" applyBorder="1" applyAlignment="1" applyProtection="1">
      <alignment horizontal="center" vertical="center" wrapText="1"/>
    </xf>
    <xf numFmtId="179" fontId="9" fillId="2" borderId="21" xfId="2" applyNumberFormat="1" applyFont="1" applyFill="1" applyBorder="1" applyAlignment="1" applyProtection="1">
      <alignment horizontal="center" vertical="center" shrinkToFit="1"/>
    </xf>
    <xf numFmtId="179" fontId="9" fillId="2" borderId="22" xfId="2" applyNumberFormat="1" applyFont="1" applyFill="1" applyBorder="1" applyAlignment="1" applyProtection="1">
      <alignment horizontal="center" vertical="center" shrinkToFit="1"/>
    </xf>
    <xf numFmtId="179" fontId="9" fillId="2" borderId="25" xfId="2" applyNumberFormat="1" applyFont="1" applyFill="1" applyBorder="1" applyAlignment="1" applyProtection="1">
      <alignment horizontal="center" vertical="center" shrinkToFit="1"/>
    </xf>
    <xf numFmtId="190" fontId="9" fillId="0" borderId="21" xfId="1" applyNumberFormat="1" applyFont="1" applyFill="1" applyBorder="1" applyAlignment="1" applyProtection="1">
      <alignment horizontal="center" vertical="center" shrinkToFit="1"/>
      <protection locked="0"/>
    </xf>
    <xf numFmtId="190" fontId="9" fillId="0" borderId="22" xfId="1" applyNumberFormat="1" applyFont="1" applyFill="1" applyBorder="1" applyAlignment="1" applyProtection="1">
      <alignment horizontal="center" vertical="center" shrinkToFit="1"/>
      <protection locked="0"/>
    </xf>
    <xf numFmtId="190" fontId="9" fillId="0" borderId="25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38" fontId="9" fillId="3" borderId="4" xfId="1" applyFont="1" applyFill="1" applyBorder="1" applyAlignment="1" applyProtection="1">
      <alignment horizontal="center" vertical="center" wrapText="1"/>
    </xf>
    <xf numFmtId="38" fontId="9" fillId="3" borderId="5" xfId="1" applyFont="1" applyFill="1" applyBorder="1" applyAlignment="1" applyProtection="1">
      <alignment horizontal="center" vertical="center" wrapText="1"/>
    </xf>
    <xf numFmtId="38" fontId="9" fillId="3" borderId="18" xfId="1" applyFont="1" applyFill="1" applyBorder="1" applyAlignment="1" applyProtection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183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83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83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38" fontId="9" fillId="7" borderId="21" xfId="1" applyFont="1" applyFill="1" applyBorder="1" applyAlignment="1" applyProtection="1">
      <alignment horizontal="center" vertical="center" shrinkToFit="1"/>
    </xf>
    <xf numFmtId="38" fontId="9" fillId="7" borderId="22" xfId="1" applyFont="1" applyFill="1" applyBorder="1" applyAlignment="1" applyProtection="1">
      <alignment horizontal="center" vertical="center" shrinkToFit="1"/>
    </xf>
    <xf numFmtId="38" fontId="9" fillId="7" borderId="25" xfId="1" applyFont="1" applyFill="1" applyBorder="1" applyAlignment="1" applyProtection="1">
      <alignment horizontal="center" vertical="center" shrinkToFit="1"/>
    </xf>
    <xf numFmtId="176" fontId="9" fillId="7" borderId="21" xfId="1" applyNumberFormat="1" applyFont="1" applyFill="1" applyBorder="1" applyAlignment="1" applyProtection="1">
      <alignment horizontal="center" vertical="center" shrinkToFit="1"/>
    </xf>
    <xf numFmtId="176" fontId="9" fillId="7" borderId="22" xfId="1" applyNumberFormat="1" applyFont="1" applyFill="1" applyBorder="1" applyAlignment="1" applyProtection="1">
      <alignment horizontal="center" vertical="center" shrinkToFit="1"/>
    </xf>
    <xf numFmtId="176" fontId="9" fillId="7" borderId="25" xfId="1" applyNumberFormat="1" applyFont="1" applyFill="1" applyBorder="1" applyAlignment="1" applyProtection="1">
      <alignment horizontal="center" vertical="center" shrinkToFit="1"/>
    </xf>
    <xf numFmtId="20" fontId="10" fillId="0" borderId="8" xfId="0" applyNumberFormat="1" applyFont="1" applyBorder="1" applyAlignment="1">
      <alignment horizontal="left" vertical="center" shrinkToFit="1"/>
    </xf>
    <xf numFmtId="20" fontId="10" fillId="0" borderId="9" xfId="0" applyNumberFormat="1" applyFont="1" applyBorder="1" applyAlignment="1">
      <alignment horizontal="left" vertical="center" shrinkToFit="1"/>
    </xf>
    <xf numFmtId="20" fontId="10" fillId="0" borderId="41" xfId="0" applyNumberFormat="1" applyFont="1" applyBorder="1" applyAlignment="1">
      <alignment horizontal="left" vertical="center" shrinkToFit="1"/>
    </xf>
    <xf numFmtId="182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82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82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191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91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91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0" fontId="0" fillId="5" borderId="19" xfId="0" applyFill="1" applyBorder="1" applyAlignment="1">
      <alignment horizontal="center" vertical="center"/>
    </xf>
    <xf numFmtId="0" fontId="0" fillId="5" borderId="48" xfId="0" applyFill="1" applyBorder="1" applyAlignment="1">
      <alignment horizontal="center" vertical="center"/>
    </xf>
    <xf numFmtId="0" fontId="0" fillId="5" borderId="38" xfId="0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 wrapText="1"/>
    </xf>
    <xf numFmtId="0" fontId="13" fillId="5" borderId="48" xfId="0" applyFont="1" applyFill="1" applyBorder="1" applyAlignment="1">
      <alignment horizontal="center" vertical="center" wrapText="1"/>
    </xf>
    <xf numFmtId="0" fontId="13" fillId="5" borderId="38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185" fontId="9" fillId="2" borderId="22" xfId="1" applyNumberFormat="1" applyFont="1" applyFill="1" applyBorder="1" applyAlignment="1" applyProtection="1">
      <alignment horizontal="center" vertical="center" shrinkToFit="1"/>
    </xf>
    <xf numFmtId="185" fontId="9" fillId="2" borderId="25" xfId="1" applyNumberFormat="1" applyFont="1" applyFill="1" applyBorder="1" applyAlignment="1" applyProtection="1">
      <alignment horizontal="center" vertical="center" shrinkToFit="1"/>
    </xf>
    <xf numFmtId="186" fontId="9" fillId="2" borderId="34" xfId="1" applyNumberFormat="1" applyFont="1" applyFill="1" applyBorder="1" applyAlignment="1" applyProtection="1">
      <alignment horizontal="center" vertical="center" shrinkToFit="1"/>
    </xf>
    <xf numFmtId="186" fontId="9" fillId="2" borderId="35" xfId="1" applyNumberFormat="1" applyFont="1" applyFill="1" applyBorder="1" applyAlignment="1" applyProtection="1">
      <alignment horizontal="center" vertical="center" shrinkToFit="1"/>
    </xf>
    <xf numFmtId="185" fontId="9" fillId="2" borderId="31" xfId="1" applyNumberFormat="1" applyFont="1" applyFill="1" applyBorder="1" applyAlignment="1" applyProtection="1">
      <alignment horizontal="center" vertical="center" shrinkToFit="1"/>
    </xf>
    <xf numFmtId="185" fontId="9" fillId="2" borderId="32" xfId="1" applyNumberFormat="1" applyFont="1" applyFill="1" applyBorder="1" applyAlignment="1" applyProtection="1">
      <alignment horizontal="center" vertical="center" shrinkToFit="1"/>
    </xf>
    <xf numFmtId="184" fontId="9" fillId="2" borderId="22" xfId="1" applyNumberFormat="1" applyFont="1" applyFill="1" applyBorder="1" applyAlignment="1" applyProtection="1">
      <alignment horizontal="center" vertical="center" shrinkToFit="1"/>
    </xf>
    <xf numFmtId="184" fontId="9" fillId="2" borderId="25" xfId="1" applyNumberFormat="1" applyFont="1" applyFill="1" applyBorder="1" applyAlignment="1" applyProtection="1">
      <alignment horizontal="center" vertical="center" shrinkToFit="1"/>
    </xf>
    <xf numFmtId="38" fontId="9" fillId="3" borderId="37" xfId="1" applyFont="1" applyFill="1" applyBorder="1" applyAlignment="1" applyProtection="1">
      <alignment horizontal="center" vertical="center" shrinkToFit="1"/>
    </xf>
    <xf numFmtId="38" fontId="9" fillId="3" borderId="38" xfId="1" applyFont="1" applyFill="1" applyBorder="1" applyAlignment="1" applyProtection="1">
      <alignment horizontal="center" vertical="center" shrinkToFit="1"/>
    </xf>
    <xf numFmtId="38" fontId="9" fillId="3" borderId="39" xfId="1" applyFont="1" applyFill="1" applyBorder="1" applyAlignment="1" applyProtection="1">
      <alignment horizontal="center" vertical="center" shrinkToFit="1"/>
    </xf>
    <xf numFmtId="0" fontId="8" fillId="0" borderId="6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left" vertical="center" shrinkToFit="1"/>
    </xf>
    <xf numFmtId="0" fontId="10" fillId="0" borderId="51" xfId="0" applyFont="1" applyBorder="1" applyAlignment="1">
      <alignment horizontal="left" vertical="center" shrinkToFit="1"/>
    </xf>
    <xf numFmtId="0" fontId="10" fillId="0" borderId="52" xfId="0" applyFont="1" applyBorder="1" applyAlignment="1">
      <alignment horizontal="left" vertical="center" shrinkToFit="1"/>
    </xf>
    <xf numFmtId="38" fontId="9" fillId="3" borderId="1" xfId="1" applyFont="1" applyFill="1" applyBorder="1" applyAlignment="1" applyProtection="1">
      <alignment horizontal="center" vertical="center" shrinkToFit="1"/>
    </xf>
    <xf numFmtId="38" fontId="9" fillId="3" borderId="2" xfId="1" applyFont="1" applyFill="1" applyBorder="1" applyAlignment="1" applyProtection="1">
      <alignment horizontal="center" vertical="center" shrinkToFit="1"/>
    </xf>
    <xf numFmtId="38" fontId="9" fillId="3" borderId="3" xfId="1" applyFont="1" applyFill="1" applyBorder="1" applyAlignment="1" applyProtection="1">
      <alignment horizontal="center" vertical="center" shrinkToFit="1"/>
    </xf>
    <xf numFmtId="38" fontId="9" fillId="3" borderId="44" xfId="1" applyFont="1" applyFill="1" applyBorder="1" applyAlignment="1" applyProtection="1">
      <alignment horizontal="center" vertical="center" shrinkToFit="1"/>
    </xf>
    <xf numFmtId="38" fontId="9" fillId="3" borderId="19" xfId="1" applyFont="1" applyFill="1" applyBorder="1" applyAlignment="1" applyProtection="1">
      <alignment horizontal="center" vertical="center" shrinkToFit="1"/>
    </xf>
    <xf numFmtId="38" fontId="9" fillId="3" borderId="20" xfId="1" applyFont="1" applyFill="1" applyBorder="1" applyAlignment="1" applyProtection="1">
      <alignment horizontal="center" vertical="center" shrinkToFit="1"/>
    </xf>
    <xf numFmtId="0" fontId="8" fillId="0" borderId="36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10" fillId="0" borderId="46" xfId="0" applyFont="1" applyBorder="1" applyAlignment="1">
      <alignment horizontal="left" vertical="center" shrinkToFit="1"/>
    </xf>
    <xf numFmtId="0" fontId="10" fillId="0" borderId="49" xfId="0" applyFont="1" applyBorder="1" applyAlignment="1">
      <alignment horizontal="left" vertical="center" shrinkToFit="1"/>
    </xf>
    <xf numFmtId="0" fontId="10" fillId="0" borderId="61" xfId="0" applyFont="1" applyBorder="1" applyAlignment="1">
      <alignment horizontal="left" vertical="center" shrinkToFit="1"/>
    </xf>
    <xf numFmtId="38" fontId="9" fillId="3" borderId="4" xfId="1" applyFont="1" applyFill="1" applyBorder="1" applyAlignment="1" applyProtection="1">
      <alignment horizontal="center" vertical="center" shrinkToFit="1"/>
    </xf>
    <xf numFmtId="38" fontId="9" fillId="3" borderId="5" xfId="1" applyFont="1" applyFill="1" applyBorder="1" applyAlignment="1" applyProtection="1">
      <alignment horizontal="center" vertical="center" shrinkToFit="1"/>
    </xf>
    <xf numFmtId="38" fontId="9" fillId="3" borderId="18" xfId="1" applyFont="1" applyFill="1" applyBorder="1" applyAlignment="1" applyProtection="1">
      <alignment horizontal="center"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38" fontId="9" fillId="4" borderId="33" xfId="1" applyFont="1" applyFill="1" applyBorder="1" applyAlignment="1" applyProtection="1">
      <alignment horizontal="center" vertical="center" wrapText="1" shrinkToFit="1"/>
    </xf>
    <xf numFmtId="38" fontId="9" fillId="4" borderId="34" xfId="1" applyFont="1" applyFill="1" applyBorder="1" applyAlignment="1" applyProtection="1">
      <alignment horizontal="center" vertical="center" shrinkToFit="1"/>
    </xf>
    <xf numFmtId="38" fontId="9" fillId="4" borderId="35" xfId="1" applyFont="1" applyFill="1" applyBorder="1" applyAlignment="1" applyProtection="1">
      <alignment horizontal="center" vertical="center" shrinkToFi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38" fontId="0" fillId="0" borderId="26" xfId="1" applyFont="1" applyBorder="1" applyAlignment="1" applyProtection="1">
      <alignment horizontal="right" vertical="center" shrinkToFit="1"/>
    </xf>
    <xf numFmtId="38" fontId="0" fillId="0" borderId="16" xfId="1" applyFont="1" applyBorder="1" applyAlignment="1" applyProtection="1">
      <alignment horizontal="right" vertical="center" shrinkToFit="1"/>
    </xf>
    <xf numFmtId="38" fontId="0" fillId="0" borderId="17" xfId="1" applyFont="1" applyBorder="1" applyAlignment="1" applyProtection="1">
      <alignment horizontal="right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8" fontId="1" fillId="0" borderId="16" xfId="1" applyFont="1" applyBorder="1" applyAlignment="1" applyProtection="1">
      <alignment horizontal="right" vertical="center" shrinkToFit="1"/>
    </xf>
    <xf numFmtId="38" fontId="1" fillId="0" borderId="17" xfId="1" applyFont="1" applyBorder="1" applyAlignment="1" applyProtection="1">
      <alignment horizontal="right" vertical="center" shrinkToFit="1"/>
    </xf>
    <xf numFmtId="38" fontId="0" fillId="0" borderId="41" xfId="1" applyFont="1" applyBorder="1" applyAlignment="1" applyProtection="1">
      <alignment horizontal="right" vertical="center" shrinkToFit="1"/>
    </xf>
    <xf numFmtId="38" fontId="0" fillId="0" borderId="22" xfId="1" applyFont="1" applyBorder="1" applyAlignment="1" applyProtection="1">
      <alignment horizontal="right" vertical="center" shrinkToFit="1"/>
    </xf>
    <xf numFmtId="38" fontId="0" fillId="0" borderId="14" xfId="1" applyFont="1" applyBorder="1" applyAlignment="1" applyProtection="1">
      <alignment horizontal="right" vertical="center" shrinkToFit="1"/>
    </xf>
    <xf numFmtId="0" fontId="1" fillId="0" borderId="9" xfId="0" applyFont="1" applyBorder="1" applyAlignment="1">
      <alignment horizontal="center" vertical="center" shrinkToFit="1"/>
    </xf>
    <xf numFmtId="38" fontId="1" fillId="0" borderId="9" xfId="1" applyFont="1" applyBorder="1" applyAlignment="1" applyProtection="1">
      <alignment horizontal="right" vertical="center" shrinkToFit="1"/>
    </xf>
    <xf numFmtId="38" fontId="1" fillId="0" borderId="10" xfId="1" applyFont="1" applyBorder="1" applyAlignment="1" applyProtection="1">
      <alignment horizontal="right"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3" fontId="0" fillId="0" borderId="8" xfId="0" applyNumberFormat="1" applyBorder="1" applyAlignment="1">
      <alignment horizontal="right" vertical="center" shrinkToFit="1"/>
    </xf>
    <xf numFmtId="43" fontId="0" fillId="0" borderId="9" xfId="0" applyNumberFormat="1" applyBorder="1" applyAlignment="1">
      <alignment horizontal="right" vertical="center" shrinkToFit="1"/>
    </xf>
    <xf numFmtId="38" fontId="0" fillId="0" borderId="9" xfId="1" applyFont="1" applyBorder="1" applyAlignment="1" applyProtection="1">
      <alignment horizontal="right" vertical="center" shrinkToFit="1"/>
    </xf>
    <xf numFmtId="38" fontId="0" fillId="0" borderId="38" xfId="1" applyFont="1" applyBorder="1" applyAlignment="1" applyProtection="1">
      <alignment horizontal="right" vertical="center" shrinkToFit="1"/>
    </xf>
    <xf numFmtId="38" fontId="0" fillId="0" borderId="39" xfId="1" applyFont="1" applyBorder="1" applyAlignment="1" applyProtection="1">
      <alignment horizontal="right" vertical="center" shrinkToFit="1"/>
    </xf>
    <xf numFmtId="0" fontId="0" fillId="0" borderId="4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87" fontId="0" fillId="0" borderId="15" xfId="1" applyNumberFormat="1" applyFont="1" applyBorder="1" applyAlignment="1" applyProtection="1">
      <alignment horizontal="center" vertical="center" shrinkToFit="1"/>
    </xf>
    <xf numFmtId="187" fontId="0" fillId="0" borderId="16" xfId="1" applyNumberFormat="1" applyFont="1" applyBorder="1" applyAlignment="1" applyProtection="1">
      <alignment horizontal="center" vertical="center" shrinkToFit="1"/>
    </xf>
    <xf numFmtId="187" fontId="0" fillId="0" borderId="17" xfId="1" applyNumberFormat="1" applyFont="1" applyBorder="1" applyAlignment="1" applyProtection="1">
      <alignment horizontal="center" vertical="center" shrinkToFit="1"/>
    </xf>
    <xf numFmtId="187" fontId="0" fillId="0" borderId="37" xfId="1" applyNumberFormat="1" applyFont="1" applyBorder="1" applyAlignment="1" applyProtection="1">
      <alignment horizontal="center" vertical="center" shrinkToFit="1"/>
    </xf>
    <xf numFmtId="187" fontId="0" fillId="0" borderId="38" xfId="1" applyNumberFormat="1" applyFont="1" applyBorder="1" applyAlignment="1" applyProtection="1">
      <alignment horizontal="center" vertical="center" shrinkToFit="1"/>
    </xf>
    <xf numFmtId="187" fontId="0" fillId="0" borderId="39" xfId="1" applyNumberFormat="1" applyFont="1" applyBorder="1" applyAlignment="1" applyProtection="1">
      <alignment horizontal="center" vertical="center" shrinkToFit="1"/>
    </xf>
    <xf numFmtId="38" fontId="0" fillId="0" borderId="57" xfId="1" applyFont="1" applyBorder="1" applyAlignment="1" applyProtection="1">
      <alignment horizontal="right" vertical="center" shrinkToFit="1"/>
    </xf>
    <xf numFmtId="0" fontId="13" fillId="0" borderId="7" xfId="0" applyFont="1" applyBorder="1" applyAlignment="1">
      <alignment horizontal="right"/>
    </xf>
    <xf numFmtId="0" fontId="18" fillId="0" borderId="7" xfId="0" applyFont="1" applyBorder="1" applyAlignment="1">
      <alignment horizontal="right"/>
    </xf>
    <xf numFmtId="0" fontId="0" fillId="0" borderId="58" xfId="0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55" xfId="0" applyBorder="1" applyAlignment="1">
      <alignment horizontal="right" vertical="center"/>
    </xf>
    <xf numFmtId="0" fontId="10" fillId="0" borderId="4" xfId="0" applyFont="1" applyBorder="1" applyAlignment="1">
      <alignment horizontal="left" vertical="center" shrinkToFit="1"/>
    </xf>
    <xf numFmtId="0" fontId="10" fillId="0" borderId="5" xfId="0" applyFont="1" applyBorder="1" applyAlignment="1">
      <alignment horizontal="left" vertical="center" shrinkToFi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29" fillId="0" borderId="59" xfId="0" applyFont="1" applyBorder="1" applyAlignment="1">
      <alignment horizontal="center" vertical="center" wrapText="1"/>
    </xf>
    <xf numFmtId="0" fontId="29" fillId="0" borderId="48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9" fontId="9" fillId="2" borderId="26" xfId="1" applyNumberFormat="1" applyFont="1" applyFill="1" applyBorder="1" applyAlignment="1" applyProtection="1">
      <alignment horizontal="center" vertical="center" shrinkToFit="1"/>
    </xf>
    <xf numFmtId="179" fontId="9" fillId="2" borderId="16" xfId="1" applyNumberFormat="1" applyFont="1" applyFill="1" applyBorder="1" applyAlignment="1" applyProtection="1">
      <alignment horizontal="center" vertical="center" shrinkToFit="1"/>
    </xf>
    <xf numFmtId="179" fontId="9" fillId="2" borderId="17" xfId="1" applyNumberFormat="1" applyFont="1" applyFill="1" applyBorder="1" applyAlignment="1" applyProtection="1">
      <alignment horizontal="center" vertical="center" shrinkToFit="1"/>
    </xf>
    <xf numFmtId="0" fontId="1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3" fontId="0" fillId="0" borderId="37" xfId="0" applyNumberFormat="1" applyBorder="1" applyAlignment="1">
      <alignment horizontal="right" vertical="center" shrinkToFit="1"/>
    </xf>
    <xf numFmtId="43" fontId="0" fillId="0" borderId="38" xfId="0" applyNumberFormat="1" applyBorder="1" applyAlignment="1">
      <alignment horizontal="right" vertical="center" shrinkToFit="1"/>
    </xf>
    <xf numFmtId="38" fontId="0" fillId="0" borderId="56" xfId="1" applyFont="1" applyBorder="1" applyAlignment="1" applyProtection="1">
      <alignment horizontal="right" vertical="center" shrinkToFit="1"/>
    </xf>
    <xf numFmtId="38" fontId="0" fillId="0" borderId="40" xfId="1" applyFont="1" applyBorder="1" applyAlignment="1" applyProtection="1">
      <alignment horizontal="right" vertical="center" shrinkToFit="1"/>
    </xf>
    <xf numFmtId="0" fontId="1" fillId="0" borderId="38" xfId="0" applyFont="1" applyBorder="1" applyAlignment="1">
      <alignment horizontal="center" vertical="center" shrinkToFit="1"/>
    </xf>
    <xf numFmtId="38" fontId="1" fillId="0" borderId="38" xfId="1" applyFont="1" applyBorder="1" applyAlignment="1" applyProtection="1">
      <alignment horizontal="right" vertical="center" shrinkToFit="1"/>
    </xf>
    <xf numFmtId="38" fontId="1" fillId="0" borderId="39" xfId="1" applyFont="1" applyBorder="1" applyAlignment="1" applyProtection="1">
      <alignment horizontal="right" vertical="center" shrinkToFi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46" xfId="0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/>
    </xf>
    <xf numFmtId="179" fontId="9" fillId="2" borderId="14" xfId="1" applyNumberFormat="1" applyFont="1" applyFill="1" applyBorder="1" applyAlignment="1" applyProtection="1">
      <alignment horizontal="center" vertical="center" shrinkToFit="1"/>
    </xf>
    <xf numFmtId="179" fontId="9" fillId="2" borderId="9" xfId="1" applyNumberFormat="1" applyFont="1" applyFill="1" applyBorder="1" applyAlignment="1" applyProtection="1">
      <alignment horizontal="center" vertical="center" shrinkToFit="1"/>
    </xf>
    <xf numFmtId="179" fontId="9" fillId="2" borderId="10" xfId="1" applyNumberFormat="1" applyFont="1" applyFill="1" applyBorder="1" applyAlignment="1" applyProtection="1">
      <alignment horizontal="center" vertical="center" shrinkToFit="1"/>
    </xf>
    <xf numFmtId="0" fontId="1" fillId="0" borderId="49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38" fontId="0" fillId="0" borderId="9" xfId="1" applyFont="1" applyBorder="1" applyAlignment="1" applyProtection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3" fontId="0" fillId="0" borderId="15" xfId="0" applyNumberFormat="1" applyBorder="1" applyAlignment="1">
      <alignment horizontal="right" vertical="center" shrinkToFit="1"/>
    </xf>
    <xf numFmtId="43" fontId="0" fillId="0" borderId="16" xfId="0" applyNumberFormat="1" applyBorder="1" applyAlignment="1">
      <alignment horizontal="right" vertical="center" shrinkToFit="1"/>
    </xf>
    <xf numFmtId="38" fontId="0" fillId="0" borderId="42" xfId="1" applyFont="1" applyBorder="1" applyAlignment="1" applyProtection="1">
      <alignment horizontal="right" vertical="center" shrinkToFit="1"/>
    </xf>
    <xf numFmtId="38" fontId="0" fillId="0" borderId="34" xfId="1" applyFont="1" applyBorder="1" applyAlignment="1" applyProtection="1">
      <alignment horizontal="right" vertical="center" shrinkToFit="1"/>
    </xf>
    <xf numFmtId="0" fontId="1" fillId="0" borderId="16" xfId="0" applyFont="1" applyBorder="1" applyAlignment="1">
      <alignment horizontal="center" vertical="center" shrinkToFit="1"/>
    </xf>
    <xf numFmtId="0" fontId="27" fillId="0" borderId="66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189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89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89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left" vertical="center" wrapText="1"/>
    </xf>
    <xf numFmtId="0" fontId="12" fillId="0" borderId="8" xfId="0" applyFont="1" applyBorder="1" applyAlignment="1">
      <alignment horizontal="left" vertical="center" shrinkToFit="1"/>
    </xf>
    <xf numFmtId="0" fontId="12" fillId="0" borderId="9" xfId="0" applyFont="1" applyBorder="1" applyAlignment="1">
      <alignment horizontal="left" vertical="center" shrinkToFit="1"/>
    </xf>
    <xf numFmtId="0" fontId="12" fillId="0" borderId="41" xfId="0" applyFont="1" applyBorder="1" applyAlignment="1">
      <alignment horizontal="left" vertical="center" shrinkToFit="1"/>
    </xf>
    <xf numFmtId="177" fontId="9" fillId="3" borderId="8" xfId="1" applyNumberFormat="1" applyFont="1" applyFill="1" applyBorder="1" applyAlignment="1" applyProtection="1">
      <alignment horizontal="center" vertical="center" shrinkToFit="1"/>
    </xf>
    <xf numFmtId="177" fontId="9" fillId="3" borderId="9" xfId="1" applyNumberFormat="1" applyFont="1" applyFill="1" applyBorder="1" applyAlignment="1" applyProtection="1">
      <alignment horizontal="center" vertical="center" shrinkToFit="1"/>
    </xf>
    <xf numFmtId="177" fontId="9" fillId="3" borderId="10" xfId="1" applyNumberFormat="1" applyFont="1" applyFill="1" applyBorder="1" applyAlignment="1" applyProtection="1">
      <alignment horizontal="center" vertical="center" shrinkToFit="1"/>
    </xf>
    <xf numFmtId="0" fontId="20" fillId="5" borderId="9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E2EFD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540327</xdr:colOff>
      <xdr:row>0</xdr:row>
      <xdr:rowOff>121228</xdr:rowOff>
    </xdr:from>
    <xdr:to>
      <xdr:col>91</xdr:col>
      <xdr:colOff>133350</xdr:colOff>
      <xdr:row>33</xdr:row>
      <xdr:rowOff>228600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24894FE-FBD5-47B3-8647-F80C7D7D1712}"/>
            </a:ext>
          </a:extLst>
        </xdr:cNvPr>
        <xdr:cNvSpPr txBox="1"/>
      </xdr:nvSpPr>
      <xdr:spPr>
        <a:xfrm>
          <a:off x="8865177" y="121228"/>
          <a:ext cx="5450898" cy="8032172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記入方法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「事業内容」について</a:t>
          </a:r>
          <a:endParaRPr kumimoji="1" lang="en-US" altLang="ja-JP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ア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記載内容」欄に下記の要領で入力してください。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白色セル･･･データを入力してください。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緑色セル･･･リストからデータを選択してください。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茶色セル･･･該当する場合はデータを入力又は選択、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　　　　</a:t>
          </a:r>
          <a:r>
            <a:rPr kumimoji="1" lang="ja-JP" altLang="ja-JP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該当しない場合は「－」を選択してください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黄色セル･･･自動計算します（入力不要です。）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イ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金額、人数、電力量（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kW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kWh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）、台数などは数値のみ記入してくだ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さい。単位は、自動で表記されます。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ウ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「別紙２ 経費内訳」の所要経費の欄の数値を入力してください。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en-US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エ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複数の再生可能エネルギー設備等を提案される場合は、その他を選択し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て、下欄にその詳細を入力してください。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ja-JP" altLang="ja-JP">
            <a:effectLst/>
          </a:endParaRPr>
        </a:p>
        <a:p>
          <a:r>
            <a:rPr kumimoji="1" lang="ja-JP" altLang="en-US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オ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記載内容は、「別紙１ 実施計画書」をはじめ、掲載の書類の内容に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沿って入力・選択してください。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「４．費用対効果算出表」について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設備①～設備⑤まで下記の要領で数値を入力してください。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「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CO2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削減量」小数点２位未満を切り捨ててください。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「ランニングコスト削減額」千円未満を切り捨ててください。</a:t>
          </a:r>
          <a:endParaRPr kumimoji="1" lang="en-US" altLang="ja-JP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５．経営指標」について 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「流動資産」、「流動負債」、「自己資本」、「総資本」について、直近の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貸借対照表からデータを入力してください。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ja-JP" altLang="ja-JP">
            <a:effectLst/>
          </a:endParaRPr>
        </a:p>
        <a:p>
          <a:endParaRPr kumimoji="1" lang="en-US" altLang="ja-JP" sz="1100" b="1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en-US" sz="1100"/>
            <a:t>　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G105"/>
  <sheetViews>
    <sheetView tabSelected="1" zoomScaleNormal="100" zoomScaleSheetLayoutView="100" workbookViewId="0">
      <selection activeCell="CM66" sqref="CM66"/>
    </sheetView>
  </sheetViews>
  <sheetFormatPr defaultColWidth="8.625" defaultRowHeight="18.75" x14ac:dyDescent="0.4"/>
  <cols>
    <col min="1" max="1" width="3" customWidth="1"/>
    <col min="2" max="12" width="1.125" customWidth="1"/>
    <col min="13" max="27" width="1.25" customWidth="1"/>
    <col min="28" max="52" width="1.5" customWidth="1"/>
    <col min="53" max="55" width="1.25" customWidth="1"/>
    <col min="56" max="56" width="0.125" customWidth="1"/>
    <col min="57" max="58" width="1.25" hidden="1" customWidth="1"/>
    <col min="59" max="59" width="1.25" style="1" customWidth="1"/>
    <col min="60" max="85" width="1.25" style="2" customWidth="1"/>
    <col min="86" max="86" width="7.375" customWidth="1"/>
    <col min="87" max="88" width="13.75" customWidth="1"/>
    <col min="89" max="92" width="14" customWidth="1"/>
    <col min="93" max="93" width="3" customWidth="1"/>
    <col min="94" max="94" width="11.125" customWidth="1"/>
    <col min="98" max="100" width="9" customWidth="1"/>
    <col min="101" max="101" width="18.375" hidden="1" customWidth="1"/>
    <col min="102" max="102" width="27.75" hidden="1" customWidth="1"/>
    <col min="103" max="103" width="28.75" hidden="1" customWidth="1"/>
    <col min="104" max="107" width="9" customWidth="1"/>
  </cols>
  <sheetData>
    <row r="1" spans="2:103" ht="24" x14ac:dyDescent="0.4">
      <c r="B1" s="175" t="s">
        <v>51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5"/>
      <c r="BZ1" s="175"/>
      <c r="CA1" s="175"/>
      <c r="CB1" s="175"/>
      <c r="CC1" s="175"/>
      <c r="CD1" s="175"/>
      <c r="CE1" s="175"/>
      <c r="CF1" s="175"/>
      <c r="CG1" s="175"/>
      <c r="CW1" s="9" t="s">
        <v>65</v>
      </c>
      <c r="CX1" s="9" t="s">
        <v>77</v>
      </c>
      <c r="CY1" s="9" t="s">
        <v>78</v>
      </c>
    </row>
    <row r="2" spans="2:103" ht="20.25" thickBot="1" x14ac:dyDescent="0.45">
      <c r="B2" s="44" t="s">
        <v>156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173"/>
      <c r="AY2" s="173"/>
      <c r="AZ2" s="173"/>
      <c r="BA2" s="174"/>
      <c r="BB2" s="174"/>
      <c r="BC2" s="174"/>
      <c r="BD2" s="174"/>
      <c r="BE2" s="174"/>
      <c r="BF2" s="174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W2" s="9" t="str">
        <f>IF($BG$4="","",IF($BG$4=1,CX2,IF(AND($BG$4=2,CY2=""),"",CY2)))</f>
        <v>太陽光発電（蓄電池を含む）</v>
      </c>
      <c r="CX2" s="9" t="s">
        <v>104</v>
      </c>
      <c r="CY2" s="9" t="s">
        <v>104</v>
      </c>
    </row>
    <row r="3" spans="2:103" ht="17.25" customHeight="1" thickBot="1" x14ac:dyDescent="0.45">
      <c r="B3" s="187" t="s">
        <v>0</v>
      </c>
      <c r="C3" s="188"/>
      <c r="D3" s="188"/>
      <c r="E3" s="188"/>
      <c r="F3" s="188"/>
      <c r="G3" s="188"/>
      <c r="H3" s="188"/>
      <c r="I3" s="188"/>
      <c r="J3" s="188"/>
      <c r="K3" s="188"/>
      <c r="L3" s="189"/>
      <c r="M3" s="190" t="s">
        <v>1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2"/>
      <c r="AB3" s="190" t="s">
        <v>2</v>
      </c>
      <c r="AC3" s="191"/>
      <c r="AD3" s="191"/>
      <c r="AE3" s="191"/>
      <c r="AF3" s="191"/>
      <c r="AG3" s="191"/>
      <c r="AH3" s="191"/>
      <c r="AI3" s="191"/>
      <c r="AJ3" s="191"/>
      <c r="AK3" s="191"/>
      <c r="AL3" s="191"/>
      <c r="AM3" s="191"/>
      <c r="AN3" s="191"/>
      <c r="AO3" s="191"/>
      <c r="AP3" s="191"/>
      <c r="AQ3" s="191"/>
      <c r="AR3" s="191"/>
      <c r="AS3" s="191"/>
      <c r="AT3" s="191"/>
      <c r="AU3" s="191"/>
      <c r="AV3" s="191"/>
      <c r="AW3" s="191"/>
      <c r="AX3" s="191"/>
      <c r="AY3" s="191"/>
      <c r="AZ3" s="191"/>
      <c r="BA3" s="155"/>
      <c r="BB3" s="156"/>
      <c r="BC3" s="156"/>
      <c r="BD3" s="156" t="s">
        <v>67</v>
      </c>
      <c r="BE3" s="156"/>
      <c r="BF3" s="157"/>
      <c r="BG3" s="193" t="s">
        <v>3</v>
      </c>
      <c r="BH3" s="193"/>
      <c r="BI3" s="193"/>
      <c r="BJ3" s="193"/>
      <c r="BK3" s="193"/>
      <c r="BL3" s="193"/>
      <c r="BM3" s="193"/>
      <c r="BN3" s="193"/>
      <c r="BO3" s="193"/>
      <c r="BP3" s="193"/>
      <c r="BQ3" s="193"/>
      <c r="BR3" s="193"/>
      <c r="BS3" s="193"/>
      <c r="BT3" s="193"/>
      <c r="BU3" s="193"/>
      <c r="BV3" s="193"/>
      <c r="BW3" s="193"/>
      <c r="BX3" s="193"/>
      <c r="BY3" s="193"/>
      <c r="BZ3" s="193"/>
      <c r="CA3" s="193"/>
      <c r="CB3" s="193"/>
      <c r="CC3" s="193"/>
      <c r="CD3" s="193"/>
      <c r="CE3" s="193"/>
      <c r="CF3" s="193"/>
      <c r="CG3" s="194"/>
      <c r="CW3" s="9" t="str">
        <f t="shared" ref="CW3:CW9" si="0">IF($BG$4="","",IF($BG$4=1,CX3,IF(AND($BG$4=2,CY3=""),"",CY3)))</f>
        <v>コージェネレーションシステム</v>
      </c>
      <c r="CX3" s="9" t="s">
        <v>62</v>
      </c>
      <c r="CY3" s="9" t="s">
        <v>62</v>
      </c>
    </row>
    <row r="4" spans="2:103" ht="19.5" hidden="1" customHeight="1" thickBot="1" x14ac:dyDescent="0.45">
      <c r="B4" s="66" t="s">
        <v>66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158" t="s">
        <v>68</v>
      </c>
      <c r="BB4" s="159"/>
      <c r="BC4" s="159"/>
      <c r="BD4" s="159" t="s">
        <v>68</v>
      </c>
      <c r="BE4" s="159"/>
      <c r="BF4" s="160"/>
      <c r="BG4" s="153">
        <v>1</v>
      </c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4"/>
      <c r="CW4" s="9" t="str">
        <f t="shared" si="0"/>
        <v>地中熱利用設備</v>
      </c>
      <c r="CX4" s="9" t="s">
        <v>73</v>
      </c>
      <c r="CY4" s="9" t="s">
        <v>63</v>
      </c>
    </row>
    <row r="5" spans="2:103" ht="20.25" customHeight="1" x14ac:dyDescent="0.4">
      <c r="B5" s="177" t="s">
        <v>122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78"/>
      <c r="AX5" s="178"/>
      <c r="AY5" s="178"/>
      <c r="AZ5" s="178"/>
      <c r="BA5" s="130"/>
      <c r="BB5" s="72"/>
      <c r="BC5" s="72"/>
      <c r="BD5" s="72" t="s">
        <v>68</v>
      </c>
      <c r="BE5" s="72"/>
      <c r="BF5" s="73"/>
      <c r="BG5" s="179"/>
      <c r="BH5" s="180"/>
      <c r="BI5" s="180"/>
      <c r="BJ5" s="180"/>
      <c r="BK5" s="180"/>
      <c r="BL5" s="180"/>
      <c r="BM5" s="180"/>
      <c r="BN5" s="180"/>
      <c r="BO5" s="180"/>
      <c r="BP5" s="180"/>
      <c r="BQ5" s="180"/>
      <c r="BR5" s="180"/>
      <c r="BS5" s="180"/>
      <c r="BT5" s="180"/>
      <c r="BU5" s="180"/>
      <c r="BV5" s="180"/>
      <c r="BW5" s="180"/>
      <c r="BX5" s="180"/>
      <c r="BY5" s="180"/>
      <c r="BZ5" s="180"/>
      <c r="CA5" s="180"/>
      <c r="CB5" s="180"/>
      <c r="CC5" s="180"/>
      <c r="CD5" s="180"/>
      <c r="CE5" s="180"/>
      <c r="CF5" s="180"/>
      <c r="CG5" s="181"/>
      <c r="CW5" s="9" t="str">
        <f t="shared" si="0"/>
        <v>バイオマス熱利用設備</v>
      </c>
      <c r="CX5" s="9" t="s">
        <v>74</v>
      </c>
      <c r="CY5" s="9" t="s">
        <v>64</v>
      </c>
    </row>
    <row r="6" spans="2:103" ht="0.6" customHeight="1" x14ac:dyDescent="0.4">
      <c r="B6" s="182" t="s">
        <v>132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74"/>
      <c r="BB6" s="75"/>
      <c r="BC6" s="75"/>
      <c r="BD6" s="75" t="s">
        <v>71</v>
      </c>
      <c r="BE6" s="75"/>
      <c r="BF6" s="76"/>
      <c r="BG6" s="184"/>
      <c r="BH6" s="185"/>
      <c r="BI6" s="185"/>
      <c r="BJ6" s="185"/>
      <c r="BK6" s="185"/>
      <c r="BL6" s="185"/>
      <c r="BM6" s="185"/>
      <c r="BN6" s="185"/>
      <c r="BO6" s="185"/>
      <c r="BP6" s="185"/>
      <c r="BQ6" s="185"/>
      <c r="BR6" s="185"/>
      <c r="BS6" s="185"/>
      <c r="BT6" s="185"/>
      <c r="BU6" s="185"/>
      <c r="BV6" s="185"/>
      <c r="BW6" s="185"/>
      <c r="BX6" s="185"/>
      <c r="BY6" s="185"/>
      <c r="BZ6" s="185"/>
      <c r="CA6" s="185"/>
      <c r="CB6" s="185"/>
      <c r="CC6" s="185"/>
      <c r="CD6" s="185"/>
      <c r="CE6" s="185"/>
      <c r="CF6" s="185"/>
      <c r="CG6" s="186"/>
      <c r="CW6" s="9" t="str">
        <f t="shared" si="0"/>
        <v>バイオマス熱電供給設備</v>
      </c>
      <c r="CX6" s="9" t="s">
        <v>75</v>
      </c>
    </row>
    <row r="7" spans="2:103" x14ac:dyDescent="0.4">
      <c r="B7" s="182" t="s">
        <v>143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  <c r="AW7" s="183"/>
      <c r="AX7" s="183"/>
      <c r="AY7" s="183"/>
      <c r="AZ7" s="183"/>
      <c r="BA7" s="74"/>
      <c r="BB7" s="75"/>
      <c r="BC7" s="75"/>
      <c r="BD7" s="75" t="s">
        <v>68</v>
      </c>
      <c r="BE7" s="75"/>
      <c r="BF7" s="76"/>
      <c r="BG7" s="184"/>
      <c r="BH7" s="185"/>
      <c r="BI7" s="185"/>
      <c r="BJ7" s="185"/>
      <c r="BK7" s="185"/>
      <c r="BL7" s="185"/>
      <c r="BM7" s="185"/>
      <c r="BN7" s="185"/>
      <c r="BO7" s="185"/>
      <c r="BP7" s="185"/>
      <c r="BQ7" s="185"/>
      <c r="BR7" s="185"/>
      <c r="BS7" s="185"/>
      <c r="BT7" s="185"/>
      <c r="BU7" s="185"/>
      <c r="BV7" s="185"/>
      <c r="BW7" s="185"/>
      <c r="BX7" s="185"/>
      <c r="BY7" s="185"/>
      <c r="BZ7" s="185"/>
      <c r="CA7" s="185"/>
      <c r="CB7" s="185"/>
      <c r="CC7" s="185"/>
      <c r="CD7" s="185"/>
      <c r="CE7" s="185"/>
      <c r="CF7" s="185"/>
      <c r="CG7" s="186"/>
      <c r="CW7" s="9" t="str">
        <f t="shared" si="0"/>
        <v>バイオマス発電設備</v>
      </c>
      <c r="CX7" s="9" t="s">
        <v>76</v>
      </c>
    </row>
    <row r="8" spans="2:103" ht="20.25" customHeight="1" thickBot="1" x14ac:dyDescent="0.45">
      <c r="B8" s="195" t="s">
        <v>123</v>
      </c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18"/>
      <c r="BB8" s="119"/>
      <c r="BC8" s="119"/>
      <c r="BD8" s="119" t="s">
        <v>68</v>
      </c>
      <c r="BE8" s="119"/>
      <c r="BF8" s="120"/>
      <c r="BG8" s="197"/>
      <c r="BH8" s="198"/>
      <c r="BI8" s="198"/>
      <c r="BJ8" s="198"/>
      <c r="BK8" s="198"/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  <c r="CC8" s="198"/>
      <c r="CD8" s="198"/>
      <c r="CE8" s="198"/>
      <c r="CF8" s="198"/>
      <c r="CG8" s="199"/>
      <c r="CW8" s="9" t="str">
        <f t="shared" si="0"/>
        <v>蓄電池のみ</v>
      </c>
      <c r="CX8" s="9" t="s">
        <v>63</v>
      </c>
    </row>
    <row r="9" spans="2:103" x14ac:dyDescent="0.4">
      <c r="B9" s="200" t="s">
        <v>4</v>
      </c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4" t="s">
        <v>110</v>
      </c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6"/>
      <c r="BA9" s="130"/>
      <c r="BB9" s="72"/>
      <c r="BC9" s="72"/>
      <c r="BD9" s="72" t="s">
        <v>70</v>
      </c>
      <c r="BE9" s="72"/>
      <c r="BF9" s="73"/>
      <c r="BG9" s="63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5"/>
      <c r="CW9" s="9" t="str">
        <f t="shared" si="0"/>
        <v>その他</v>
      </c>
      <c r="CX9" s="9" t="s">
        <v>64</v>
      </c>
    </row>
    <row r="10" spans="2:103" x14ac:dyDescent="0.4">
      <c r="B10" s="20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86" t="s">
        <v>5</v>
      </c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8"/>
      <c r="BA10" s="74"/>
      <c r="BB10" s="75"/>
      <c r="BC10" s="75"/>
      <c r="BD10" s="75" t="s">
        <v>70</v>
      </c>
      <c r="BE10" s="75"/>
      <c r="BF10" s="76"/>
      <c r="BG10" s="51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3"/>
    </row>
    <row r="11" spans="2:103" ht="19.5" thickBot="1" x14ac:dyDescent="0.45">
      <c r="B11" s="77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147" t="s">
        <v>6</v>
      </c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9"/>
      <c r="BA11" s="118"/>
      <c r="BB11" s="119"/>
      <c r="BC11" s="119"/>
      <c r="BD11" s="119" t="s">
        <v>68</v>
      </c>
      <c r="BE11" s="119"/>
      <c r="BF11" s="120"/>
      <c r="BG11" s="150"/>
      <c r="BH11" s="151"/>
      <c r="BI11" s="151"/>
      <c r="BJ11" s="151"/>
      <c r="BK11" s="151"/>
      <c r="BL11" s="151"/>
      <c r="BM11" s="151"/>
      <c r="BN11" s="151"/>
      <c r="BO11" s="151"/>
      <c r="BP11" s="151"/>
      <c r="BQ11" s="151"/>
      <c r="BR11" s="151"/>
      <c r="BS11" s="151"/>
      <c r="BT11" s="151"/>
      <c r="BU11" s="151"/>
      <c r="BV11" s="151"/>
      <c r="BW11" s="151"/>
      <c r="BX11" s="151"/>
      <c r="BY11" s="151"/>
      <c r="BZ11" s="151"/>
      <c r="CA11" s="151"/>
      <c r="CB11" s="151"/>
      <c r="CC11" s="151"/>
      <c r="CD11" s="151"/>
      <c r="CE11" s="151"/>
      <c r="CF11" s="151"/>
      <c r="CG11" s="152"/>
    </row>
    <row r="12" spans="2:103" ht="18.75" customHeight="1" x14ac:dyDescent="0.4">
      <c r="B12" s="100" t="s">
        <v>145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2"/>
      <c r="M12" s="161" t="s">
        <v>98</v>
      </c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3"/>
      <c r="AB12" s="204" t="s">
        <v>124</v>
      </c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6"/>
      <c r="BA12" s="130"/>
      <c r="BB12" s="72"/>
      <c r="BC12" s="72"/>
      <c r="BD12" s="72" t="s">
        <v>70</v>
      </c>
      <c r="BE12" s="72"/>
      <c r="BF12" s="73"/>
      <c r="BG12" s="63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5"/>
    </row>
    <row r="13" spans="2:103" ht="33.75" customHeight="1" x14ac:dyDescent="0.4">
      <c r="B13" s="103"/>
      <c r="C13" s="104"/>
      <c r="D13" s="104"/>
      <c r="E13" s="104"/>
      <c r="F13" s="104"/>
      <c r="G13" s="104"/>
      <c r="H13" s="104"/>
      <c r="I13" s="104"/>
      <c r="J13" s="104"/>
      <c r="K13" s="104"/>
      <c r="L13" s="105"/>
      <c r="M13" s="164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6"/>
      <c r="AB13" s="207" t="s">
        <v>7</v>
      </c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74"/>
      <c r="BB13" s="75"/>
      <c r="BC13" s="75"/>
      <c r="BD13" s="75" t="s">
        <v>70</v>
      </c>
      <c r="BE13" s="75"/>
      <c r="BF13" s="76"/>
      <c r="BG13" s="209"/>
      <c r="BH13" s="210"/>
      <c r="BI13" s="210"/>
      <c r="BJ13" s="210"/>
      <c r="BK13" s="210"/>
      <c r="BL13" s="210"/>
      <c r="BM13" s="210"/>
      <c r="BN13" s="210"/>
      <c r="BO13" s="210"/>
      <c r="BP13" s="210"/>
      <c r="BQ13" s="210"/>
      <c r="BR13" s="210"/>
      <c r="BS13" s="210"/>
      <c r="BT13" s="210"/>
      <c r="BU13" s="210"/>
      <c r="BV13" s="210"/>
      <c r="BW13" s="210"/>
      <c r="BX13" s="210"/>
      <c r="BY13" s="210"/>
      <c r="BZ13" s="210"/>
      <c r="CA13" s="210"/>
      <c r="CB13" s="210"/>
      <c r="CC13" s="210"/>
      <c r="CD13" s="210"/>
      <c r="CE13" s="210"/>
      <c r="CF13" s="210"/>
      <c r="CG13" s="211"/>
    </row>
    <row r="14" spans="2:103" x14ac:dyDescent="0.4">
      <c r="B14" s="103"/>
      <c r="C14" s="104"/>
      <c r="D14" s="104"/>
      <c r="E14" s="104"/>
      <c r="F14" s="104"/>
      <c r="G14" s="104"/>
      <c r="H14" s="104"/>
      <c r="I14" s="104"/>
      <c r="J14" s="104"/>
      <c r="K14" s="104"/>
      <c r="L14" s="105"/>
      <c r="M14" s="164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6"/>
      <c r="AB14" s="92" t="s">
        <v>8</v>
      </c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4"/>
      <c r="BA14" s="74"/>
      <c r="BB14" s="75"/>
      <c r="BC14" s="75"/>
      <c r="BD14" s="75" t="s">
        <v>70</v>
      </c>
      <c r="BE14" s="75"/>
      <c r="BF14" s="76"/>
      <c r="BG14" s="51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3"/>
    </row>
    <row r="15" spans="2:103" ht="19.5" thickBot="1" x14ac:dyDescent="0.45">
      <c r="B15" s="103"/>
      <c r="C15" s="104"/>
      <c r="D15" s="104"/>
      <c r="E15" s="104"/>
      <c r="F15" s="104"/>
      <c r="G15" s="104"/>
      <c r="H15" s="104"/>
      <c r="I15" s="104"/>
      <c r="J15" s="104"/>
      <c r="K15" s="104"/>
      <c r="L15" s="105"/>
      <c r="M15" s="167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9"/>
      <c r="AB15" s="92" t="s">
        <v>160</v>
      </c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4"/>
      <c r="BA15" s="141"/>
      <c r="BB15" s="142"/>
      <c r="BC15" s="142"/>
      <c r="BD15" s="142" t="s">
        <v>68</v>
      </c>
      <c r="BE15" s="142"/>
      <c r="BF15" s="143"/>
      <c r="BG15" s="170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/>
      <c r="BX15" s="171"/>
      <c r="BY15" s="171"/>
      <c r="BZ15" s="171"/>
      <c r="CA15" s="171"/>
      <c r="CB15" s="171"/>
      <c r="CC15" s="171"/>
      <c r="CD15" s="171"/>
      <c r="CE15" s="171"/>
      <c r="CF15" s="171"/>
      <c r="CG15" s="172"/>
    </row>
    <row r="16" spans="2:103" ht="21" customHeight="1" x14ac:dyDescent="0.4">
      <c r="B16" s="103"/>
      <c r="C16" s="104"/>
      <c r="D16" s="104"/>
      <c r="E16" s="104"/>
      <c r="F16" s="104"/>
      <c r="G16" s="104"/>
      <c r="H16" s="104"/>
      <c r="I16" s="104"/>
      <c r="J16" s="104"/>
      <c r="K16" s="104"/>
      <c r="L16" s="105"/>
      <c r="M16" s="100" t="s">
        <v>99</v>
      </c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204" t="s">
        <v>125</v>
      </c>
      <c r="AC16" s="205"/>
      <c r="AD16" s="205"/>
      <c r="AE16" s="205"/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6"/>
      <c r="BA16" s="130"/>
      <c r="BB16" s="72"/>
      <c r="BC16" s="72"/>
      <c r="BD16" s="72" t="s">
        <v>70</v>
      </c>
      <c r="BE16" s="72"/>
      <c r="BF16" s="73"/>
      <c r="BG16" s="63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5"/>
    </row>
    <row r="17" spans="2:85" ht="21" customHeight="1" x14ac:dyDescent="0.4">
      <c r="B17" s="103"/>
      <c r="C17" s="104"/>
      <c r="D17" s="104"/>
      <c r="E17" s="104"/>
      <c r="F17" s="104"/>
      <c r="G17" s="104"/>
      <c r="H17" s="104"/>
      <c r="I17" s="104"/>
      <c r="J17" s="104"/>
      <c r="K17" s="104"/>
      <c r="L17" s="105"/>
      <c r="M17" s="103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86" t="s">
        <v>126</v>
      </c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8"/>
      <c r="BA17" s="74"/>
      <c r="BB17" s="75"/>
      <c r="BC17" s="75"/>
      <c r="BD17" s="75" t="s">
        <v>70</v>
      </c>
      <c r="BE17" s="75"/>
      <c r="BF17" s="76"/>
      <c r="BG17" s="212" t="str">
        <f>IFERROR(ROUNDDOWN($BG$19/$BG$18,6),"")</f>
        <v/>
      </c>
      <c r="BH17" s="213"/>
      <c r="BI17" s="213"/>
      <c r="BJ17" s="213"/>
      <c r="BK17" s="213"/>
      <c r="BL17" s="213"/>
      <c r="BM17" s="213"/>
      <c r="BN17" s="213"/>
      <c r="BO17" s="213"/>
      <c r="BP17" s="213"/>
      <c r="BQ17" s="213"/>
      <c r="BR17" s="213"/>
      <c r="BS17" s="213"/>
      <c r="BT17" s="213"/>
      <c r="BU17" s="213"/>
      <c r="BV17" s="213"/>
      <c r="BW17" s="213"/>
      <c r="BX17" s="213"/>
      <c r="BY17" s="213"/>
      <c r="BZ17" s="213"/>
      <c r="CA17" s="213"/>
      <c r="CB17" s="213"/>
      <c r="CC17" s="213"/>
      <c r="CD17" s="213"/>
      <c r="CE17" s="213"/>
      <c r="CF17" s="213"/>
      <c r="CG17" s="214"/>
    </row>
    <row r="18" spans="2:85" ht="21" customHeight="1" x14ac:dyDescent="0.4"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5"/>
      <c r="M18" s="103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86" t="s">
        <v>127</v>
      </c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8"/>
      <c r="BA18" s="74"/>
      <c r="BB18" s="75"/>
      <c r="BC18" s="75"/>
      <c r="BD18" s="75" t="s">
        <v>68</v>
      </c>
      <c r="BE18" s="75"/>
      <c r="BF18" s="76"/>
      <c r="BG18" s="215"/>
      <c r="BH18" s="216"/>
      <c r="BI18" s="216"/>
      <c r="BJ18" s="216"/>
      <c r="BK18" s="216"/>
      <c r="BL18" s="216"/>
      <c r="BM18" s="216"/>
      <c r="BN18" s="216"/>
      <c r="BO18" s="216"/>
      <c r="BP18" s="216"/>
      <c r="BQ18" s="216"/>
      <c r="BR18" s="216"/>
      <c r="BS18" s="216"/>
      <c r="BT18" s="216"/>
      <c r="BU18" s="216"/>
      <c r="BV18" s="216"/>
      <c r="BW18" s="216"/>
      <c r="BX18" s="216"/>
      <c r="BY18" s="216"/>
      <c r="BZ18" s="216"/>
      <c r="CA18" s="216"/>
      <c r="CB18" s="216"/>
      <c r="CC18" s="216"/>
      <c r="CD18" s="216"/>
      <c r="CE18" s="216"/>
      <c r="CF18" s="216"/>
      <c r="CG18" s="217"/>
    </row>
    <row r="19" spans="2:85" ht="21" customHeight="1" x14ac:dyDescent="0.4">
      <c r="B19" s="103"/>
      <c r="C19" s="104"/>
      <c r="D19" s="104"/>
      <c r="E19" s="104"/>
      <c r="F19" s="104"/>
      <c r="G19" s="104"/>
      <c r="H19" s="104"/>
      <c r="I19" s="104"/>
      <c r="J19" s="104"/>
      <c r="K19" s="104"/>
      <c r="L19" s="105"/>
      <c r="M19" s="103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86" t="s">
        <v>95</v>
      </c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8"/>
      <c r="BA19" s="74"/>
      <c r="BB19" s="75"/>
      <c r="BC19" s="75"/>
      <c r="BD19" s="75" t="s">
        <v>70</v>
      </c>
      <c r="BE19" s="75"/>
      <c r="BF19" s="76"/>
      <c r="BG19" s="215"/>
      <c r="BH19" s="216"/>
      <c r="BI19" s="216"/>
      <c r="BJ19" s="216"/>
      <c r="BK19" s="216"/>
      <c r="BL19" s="216"/>
      <c r="BM19" s="216"/>
      <c r="BN19" s="216"/>
      <c r="BO19" s="216"/>
      <c r="BP19" s="216"/>
      <c r="BQ19" s="216"/>
      <c r="BR19" s="216"/>
      <c r="BS19" s="216"/>
      <c r="BT19" s="216"/>
      <c r="BU19" s="216"/>
      <c r="BV19" s="216"/>
      <c r="BW19" s="216"/>
      <c r="BX19" s="216"/>
      <c r="BY19" s="216"/>
      <c r="BZ19" s="216"/>
      <c r="CA19" s="216"/>
      <c r="CB19" s="216"/>
      <c r="CC19" s="216"/>
      <c r="CD19" s="216"/>
      <c r="CE19" s="216"/>
      <c r="CF19" s="216"/>
      <c r="CG19" s="217"/>
    </row>
    <row r="20" spans="2:85" ht="21" customHeight="1" x14ac:dyDescent="0.4">
      <c r="B20" s="103"/>
      <c r="C20" s="104"/>
      <c r="D20" s="104"/>
      <c r="E20" s="104"/>
      <c r="F20" s="104"/>
      <c r="G20" s="104"/>
      <c r="H20" s="104"/>
      <c r="I20" s="104"/>
      <c r="J20" s="104"/>
      <c r="K20" s="104"/>
      <c r="L20" s="105"/>
      <c r="M20" s="103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45" t="s">
        <v>153</v>
      </c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7"/>
      <c r="BA20" s="48"/>
      <c r="BB20" s="49"/>
      <c r="BC20" s="50"/>
      <c r="BD20" s="38"/>
      <c r="BE20" s="38"/>
      <c r="BF20" s="39"/>
      <c r="BG20" s="51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3"/>
    </row>
    <row r="21" spans="2:85" ht="21" customHeight="1" x14ac:dyDescent="0.4"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5"/>
      <c r="M21" s="103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86" t="s">
        <v>9</v>
      </c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8"/>
      <c r="BA21" s="74"/>
      <c r="BB21" s="75"/>
      <c r="BC21" s="75"/>
      <c r="BD21" s="75" t="s">
        <v>70</v>
      </c>
      <c r="BE21" s="75"/>
      <c r="BF21" s="76"/>
      <c r="BG21" s="51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3"/>
    </row>
    <row r="22" spans="2:85" ht="21" customHeight="1" x14ac:dyDescent="0.4"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5"/>
      <c r="M22" s="103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86" t="s">
        <v>52</v>
      </c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8"/>
      <c r="BA22" s="74"/>
      <c r="BB22" s="75"/>
      <c r="BC22" s="75"/>
      <c r="BD22" s="75" t="s">
        <v>68</v>
      </c>
      <c r="BE22" s="75"/>
      <c r="BF22" s="76"/>
      <c r="BG22" s="51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3"/>
    </row>
    <row r="23" spans="2:85" ht="21" customHeight="1" x14ac:dyDescent="0.4"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5"/>
      <c r="M23" s="103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86" t="s">
        <v>10</v>
      </c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8"/>
      <c r="BA23" s="74"/>
      <c r="BB23" s="75"/>
      <c r="BC23" s="75"/>
      <c r="BD23" s="75" t="s">
        <v>70</v>
      </c>
      <c r="BE23" s="75"/>
      <c r="BF23" s="76"/>
      <c r="BG23" s="51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3"/>
    </row>
    <row r="24" spans="2:85" ht="21" customHeight="1" thickBot="1" x14ac:dyDescent="0.45">
      <c r="B24" s="103"/>
      <c r="C24" s="104"/>
      <c r="D24" s="104"/>
      <c r="E24" s="104"/>
      <c r="F24" s="104"/>
      <c r="G24" s="104"/>
      <c r="H24" s="104"/>
      <c r="I24" s="104"/>
      <c r="J24" s="104"/>
      <c r="K24" s="104"/>
      <c r="L24" s="105"/>
      <c r="M24" s="103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92" t="s">
        <v>11</v>
      </c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4"/>
      <c r="BA24" s="74"/>
      <c r="BB24" s="75"/>
      <c r="BC24" s="75"/>
      <c r="BD24" s="75" t="s">
        <v>70</v>
      </c>
      <c r="BE24" s="75"/>
      <c r="BF24" s="76"/>
      <c r="BG24" s="51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3"/>
    </row>
    <row r="25" spans="2:85" ht="19.5" customHeight="1" thickBot="1" x14ac:dyDescent="0.45"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5"/>
      <c r="M25" s="218" t="s">
        <v>100</v>
      </c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20"/>
      <c r="AB25" s="221" t="s">
        <v>109</v>
      </c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3"/>
      <c r="BA25" s="137"/>
      <c r="BB25" s="110"/>
      <c r="BC25" s="110"/>
      <c r="BD25" s="110" t="s">
        <v>70</v>
      </c>
      <c r="BE25" s="110"/>
      <c r="BF25" s="111"/>
      <c r="BG25" s="224"/>
      <c r="BH25" s="225"/>
      <c r="BI25" s="225"/>
      <c r="BJ25" s="225"/>
      <c r="BK25" s="225"/>
      <c r="BL25" s="225"/>
      <c r="BM25" s="225"/>
      <c r="BN25" s="225"/>
      <c r="BO25" s="225"/>
      <c r="BP25" s="225"/>
      <c r="BQ25" s="225"/>
      <c r="BR25" s="225"/>
      <c r="BS25" s="225"/>
      <c r="BT25" s="225"/>
      <c r="BU25" s="225"/>
      <c r="BV25" s="225"/>
      <c r="BW25" s="225"/>
      <c r="BX25" s="225"/>
      <c r="BY25" s="225"/>
      <c r="BZ25" s="225"/>
      <c r="CA25" s="225"/>
      <c r="CB25" s="225"/>
      <c r="CC25" s="225"/>
      <c r="CD25" s="225"/>
      <c r="CE25" s="225"/>
      <c r="CF25" s="225"/>
      <c r="CG25" s="226"/>
    </row>
    <row r="26" spans="2:85" ht="21" customHeight="1" x14ac:dyDescent="0.4">
      <c r="B26" s="103"/>
      <c r="C26" s="104"/>
      <c r="D26" s="104"/>
      <c r="E26" s="104"/>
      <c r="F26" s="104"/>
      <c r="G26" s="104"/>
      <c r="H26" s="104"/>
      <c r="I26" s="104"/>
      <c r="J26" s="104"/>
      <c r="K26" s="104"/>
      <c r="L26" s="105"/>
      <c r="M26" s="227" t="s">
        <v>105</v>
      </c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04" t="s">
        <v>84</v>
      </c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6"/>
      <c r="BA26" s="130"/>
      <c r="BB26" s="72"/>
      <c r="BC26" s="72"/>
      <c r="BD26" s="72" t="s">
        <v>68</v>
      </c>
      <c r="BE26" s="72"/>
      <c r="BF26" s="73"/>
      <c r="BG26" s="63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5"/>
    </row>
    <row r="27" spans="2:85" ht="21" customHeight="1" x14ac:dyDescent="0.4">
      <c r="B27" s="103"/>
      <c r="C27" s="104"/>
      <c r="D27" s="104"/>
      <c r="E27" s="104"/>
      <c r="F27" s="104"/>
      <c r="G27" s="104"/>
      <c r="H27" s="104"/>
      <c r="I27" s="104"/>
      <c r="J27" s="104"/>
      <c r="K27" s="104"/>
      <c r="L27" s="105"/>
      <c r="M27" s="229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86" t="s">
        <v>128</v>
      </c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8"/>
      <c r="BA27" s="74"/>
      <c r="BB27" s="75"/>
      <c r="BC27" s="75"/>
      <c r="BD27" s="75" t="s">
        <v>68</v>
      </c>
      <c r="BE27" s="75"/>
      <c r="BF27" s="76"/>
      <c r="BG27" s="89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1"/>
    </row>
    <row r="28" spans="2:85" ht="21" customHeight="1" x14ac:dyDescent="0.4">
      <c r="B28" s="103"/>
      <c r="C28" s="104"/>
      <c r="D28" s="104"/>
      <c r="E28" s="104"/>
      <c r="F28" s="104"/>
      <c r="G28" s="104"/>
      <c r="H28" s="104"/>
      <c r="I28" s="104"/>
      <c r="J28" s="104"/>
      <c r="K28" s="104"/>
      <c r="L28" s="105"/>
      <c r="M28" s="229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86" t="s">
        <v>118</v>
      </c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8"/>
      <c r="BA28" s="74"/>
      <c r="BB28" s="75"/>
      <c r="BC28" s="75"/>
      <c r="BD28" s="75" t="s">
        <v>70</v>
      </c>
      <c r="BE28" s="75"/>
      <c r="BF28" s="76"/>
      <c r="BG28" s="127"/>
      <c r="BH28" s="128"/>
      <c r="BI28" s="128"/>
      <c r="BJ28" s="128"/>
      <c r="BK28" s="128"/>
      <c r="BL28" s="128"/>
      <c r="BM28" s="128"/>
      <c r="BN28" s="128"/>
      <c r="BO28" s="128"/>
      <c r="BP28" s="128"/>
      <c r="BQ28" s="128"/>
      <c r="BR28" s="128"/>
      <c r="BS28" s="128"/>
      <c r="BT28" s="128"/>
      <c r="BU28" s="128"/>
      <c r="BV28" s="128"/>
      <c r="BW28" s="128"/>
      <c r="BX28" s="128"/>
      <c r="BY28" s="128"/>
      <c r="BZ28" s="128"/>
      <c r="CA28" s="128"/>
      <c r="CB28" s="128"/>
      <c r="CC28" s="128"/>
      <c r="CD28" s="128"/>
      <c r="CE28" s="128"/>
      <c r="CF28" s="128"/>
      <c r="CG28" s="129"/>
    </row>
    <row r="29" spans="2:85" ht="21" customHeight="1" x14ac:dyDescent="0.4">
      <c r="B29" s="103"/>
      <c r="C29" s="104"/>
      <c r="D29" s="104"/>
      <c r="E29" s="104"/>
      <c r="F29" s="104"/>
      <c r="G29" s="104"/>
      <c r="H29" s="104"/>
      <c r="I29" s="104"/>
      <c r="J29" s="104"/>
      <c r="K29" s="104"/>
      <c r="L29" s="105"/>
      <c r="M29" s="229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30"/>
      <c r="Z29" s="230"/>
      <c r="AA29" s="230"/>
      <c r="AB29" s="86" t="s">
        <v>119</v>
      </c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8"/>
      <c r="BA29" s="74"/>
      <c r="BB29" s="75"/>
      <c r="BC29" s="75"/>
      <c r="BD29" s="75" t="s">
        <v>68</v>
      </c>
      <c r="BE29" s="75"/>
      <c r="BF29" s="76"/>
      <c r="BG29" s="127"/>
      <c r="BH29" s="128"/>
      <c r="BI29" s="128"/>
      <c r="BJ29" s="128"/>
      <c r="BK29" s="128"/>
      <c r="BL29" s="128"/>
      <c r="BM29" s="128"/>
      <c r="BN29" s="128"/>
      <c r="BO29" s="128"/>
      <c r="BP29" s="128"/>
      <c r="BQ29" s="128"/>
      <c r="BR29" s="128"/>
      <c r="BS29" s="128"/>
      <c r="BT29" s="128"/>
      <c r="BU29" s="128"/>
      <c r="BV29" s="128"/>
      <c r="BW29" s="128"/>
      <c r="BX29" s="128"/>
      <c r="BY29" s="128"/>
      <c r="BZ29" s="128"/>
      <c r="CA29" s="128"/>
      <c r="CB29" s="128"/>
      <c r="CC29" s="128"/>
      <c r="CD29" s="128"/>
      <c r="CE29" s="128"/>
      <c r="CF29" s="128"/>
      <c r="CG29" s="129"/>
    </row>
    <row r="30" spans="2:85" ht="21" customHeight="1" x14ac:dyDescent="0.4">
      <c r="B30" s="103"/>
      <c r="C30" s="104"/>
      <c r="D30" s="104"/>
      <c r="E30" s="104"/>
      <c r="F30" s="104"/>
      <c r="G30" s="104"/>
      <c r="H30" s="104"/>
      <c r="I30" s="104"/>
      <c r="J30" s="104"/>
      <c r="K30" s="104"/>
      <c r="L30" s="105"/>
      <c r="M30" s="229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30"/>
      <c r="Z30" s="230"/>
      <c r="AA30" s="230"/>
      <c r="AB30" s="86" t="s">
        <v>120</v>
      </c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8"/>
      <c r="BA30" s="74"/>
      <c r="BB30" s="75"/>
      <c r="BC30" s="75"/>
      <c r="BD30" s="75" t="s">
        <v>70</v>
      </c>
      <c r="BE30" s="75"/>
      <c r="BF30" s="76"/>
      <c r="BG30" s="245"/>
      <c r="BH30" s="246"/>
      <c r="BI30" s="246"/>
      <c r="BJ30" s="246"/>
      <c r="BK30" s="246"/>
      <c r="BL30" s="246"/>
      <c r="BM30" s="246"/>
      <c r="BN30" s="246"/>
      <c r="BO30" s="246"/>
      <c r="BP30" s="246"/>
      <c r="BQ30" s="246"/>
      <c r="BR30" s="246"/>
      <c r="BS30" s="246"/>
      <c r="BT30" s="246"/>
      <c r="BU30" s="246"/>
      <c r="BV30" s="246"/>
      <c r="BW30" s="246"/>
      <c r="BX30" s="246"/>
      <c r="BY30" s="246"/>
      <c r="BZ30" s="246"/>
      <c r="CA30" s="246"/>
      <c r="CB30" s="246"/>
      <c r="CC30" s="246"/>
      <c r="CD30" s="246"/>
      <c r="CE30" s="246"/>
      <c r="CF30" s="246"/>
      <c r="CG30" s="247"/>
    </row>
    <row r="31" spans="2:85" ht="21" customHeight="1" x14ac:dyDescent="0.4"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5"/>
      <c r="M31" s="229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86" t="s">
        <v>83</v>
      </c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8"/>
      <c r="BA31" s="74"/>
      <c r="BB31" s="75"/>
      <c r="BC31" s="75"/>
      <c r="BD31" s="75" t="s">
        <v>68</v>
      </c>
      <c r="BE31" s="75"/>
      <c r="BF31" s="76"/>
      <c r="BG31" s="51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3"/>
    </row>
    <row r="32" spans="2:85" ht="21" customHeight="1" x14ac:dyDescent="0.4">
      <c r="B32" s="103"/>
      <c r="C32" s="104"/>
      <c r="D32" s="104"/>
      <c r="E32" s="104"/>
      <c r="F32" s="104"/>
      <c r="G32" s="104"/>
      <c r="H32" s="104"/>
      <c r="I32" s="104"/>
      <c r="J32" s="104"/>
      <c r="K32" s="104"/>
      <c r="L32" s="105"/>
      <c r="M32" s="229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30"/>
      <c r="AB32" s="86" t="s">
        <v>141</v>
      </c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8"/>
      <c r="BA32" s="74"/>
      <c r="BB32" s="75"/>
      <c r="BC32" s="75"/>
      <c r="BD32" s="75" t="s">
        <v>70</v>
      </c>
      <c r="BE32" s="75"/>
      <c r="BF32" s="76"/>
      <c r="BG32" s="248"/>
      <c r="BH32" s="249"/>
      <c r="BI32" s="249"/>
      <c r="BJ32" s="249"/>
      <c r="BK32" s="249"/>
      <c r="BL32" s="249"/>
      <c r="BM32" s="249"/>
      <c r="BN32" s="249"/>
      <c r="BO32" s="249"/>
      <c r="BP32" s="249"/>
      <c r="BQ32" s="249"/>
      <c r="BR32" s="249"/>
      <c r="BS32" s="249"/>
      <c r="BT32" s="249"/>
      <c r="BU32" s="249"/>
      <c r="BV32" s="249"/>
      <c r="BW32" s="249"/>
      <c r="BX32" s="249"/>
      <c r="BY32" s="249"/>
      <c r="BZ32" s="249"/>
      <c r="CA32" s="249"/>
      <c r="CB32" s="249"/>
      <c r="CC32" s="249"/>
      <c r="CD32" s="249"/>
      <c r="CE32" s="249"/>
      <c r="CF32" s="249"/>
      <c r="CG32" s="250"/>
    </row>
    <row r="33" spans="2:111" ht="21" customHeight="1" x14ac:dyDescent="0.4">
      <c r="B33" s="103"/>
      <c r="C33" s="104"/>
      <c r="D33" s="104"/>
      <c r="E33" s="104"/>
      <c r="F33" s="104"/>
      <c r="G33" s="104"/>
      <c r="H33" s="104"/>
      <c r="I33" s="104"/>
      <c r="J33" s="104"/>
      <c r="K33" s="104"/>
      <c r="L33" s="105"/>
      <c r="M33" s="229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30"/>
      <c r="Z33" s="230"/>
      <c r="AA33" s="230"/>
      <c r="AB33" s="86" t="s">
        <v>138</v>
      </c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8"/>
      <c r="BA33" s="74"/>
      <c r="BB33" s="75"/>
      <c r="BC33" s="75"/>
      <c r="BD33" s="75" t="s">
        <v>68</v>
      </c>
      <c r="BE33" s="75"/>
      <c r="BF33" s="76"/>
      <c r="BG33" s="127"/>
      <c r="BH33" s="128"/>
      <c r="BI33" s="128"/>
      <c r="BJ33" s="128"/>
      <c r="BK33" s="128"/>
      <c r="BL33" s="128"/>
      <c r="BM33" s="128"/>
      <c r="BN33" s="128"/>
      <c r="BO33" s="128"/>
      <c r="BP33" s="128"/>
      <c r="BQ33" s="128"/>
      <c r="BR33" s="128"/>
      <c r="BS33" s="128"/>
      <c r="BT33" s="128"/>
      <c r="BU33" s="128"/>
      <c r="BV33" s="128"/>
      <c r="BW33" s="128"/>
      <c r="BX33" s="128"/>
      <c r="BY33" s="128"/>
      <c r="BZ33" s="128"/>
      <c r="CA33" s="128"/>
      <c r="CB33" s="128"/>
      <c r="CC33" s="128"/>
      <c r="CD33" s="128"/>
      <c r="CE33" s="128"/>
      <c r="CF33" s="128"/>
      <c r="CG33" s="129"/>
    </row>
    <row r="34" spans="2:111" ht="21" customHeight="1" x14ac:dyDescent="0.4"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5"/>
      <c r="M34" s="229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30"/>
      <c r="Z34" s="230"/>
      <c r="AA34" s="230"/>
      <c r="AB34" s="86" t="s">
        <v>139</v>
      </c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8"/>
      <c r="BA34" s="74"/>
      <c r="BB34" s="75"/>
      <c r="BC34" s="75"/>
      <c r="BD34" s="75" t="s">
        <v>68</v>
      </c>
      <c r="BE34" s="75"/>
      <c r="BF34" s="76"/>
      <c r="BG34" s="127"/>
      <c r="BH34" s="128"/>
      <c r="BI34" s="128"/>
      <c r="BJ34" s="128"/>
      <c r="BK34" s="128"/>
      <c r="BL34" s="128"/>
      <c r="BM34" s="128"/>
      <c r="BN34" s="128"/>
      <c r="BO34" s="128"/>
      <c r="BP34" s="128"/>
      <c r="BQ34" s="128"/>
      <c r="BR34" s="128"/>
      <c r="BS34" s="128"/>
      <c r="BT34" s="128"/>
      <c r="BU34" s="128"/>
      <c r="BV34" s="128"/>
      <c r="BW34" s="128"/>
      <c r="BX34" s="128"/>
      <c r="BY34" s="128"/>
      <c r="BZ34" s="128"/>
      <c r="CA34" s="128"/>
      <c r="CB34" s="128"/>
      <c r="CC34" s="128"/>
      <c r="CD34" s="128"/>
      <c r="CE34" s="128"/>
      <c r="CF34" s="128"/>
      <c r="CG34" s="129"/>
    </row>
    <row r="35" spans="2:111" ht="21" customHeight="1" x14ac:dyDescent="0.4"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5"/>
      <c r="M35" s="229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86" t="s">
        <v>140</v>
      </c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8"/>
      <c r="BA35" s="74"/>
      <c r="BB35" s="75"/>
      <c r="BC35" s="75"/>
      <c r="BD35" s="75" t="s">
        <v>68</v>
      </c>
      <c r="BE35" s="75"/>
      <c r="BF35" s="76"/>
      <c r="BG35" s="127"/>
      <c r="BH35" s="128"/>
      <c r="BI35" s="128"/>
      <c r="BJ35" s="128"/>
      <c r="BK35" s="128"/>
      <c r="BL35" s="128"/>
      <c r="BM35" s="128"/>
      <c r="BN35" s="128"/>
      <c r="BO35" s="128"/>
      <c r="BP35" s="128"/>
      <c r="BQ35" s="128"/>
      <c r="BR35" s="128"/>
      <c r="BS35" s="128"/>
      <c r="BT35" s="128"/>
      <c r="BU35" s="128"/>
      <c r="BV35" s="128"/>
      <c r="BW35" s="128"/>
      <c r="BX35" s="128"/>
      <c r="BY35" s="128"/>
      <c r="BZ35" s="128"/>
      <c r="CA35" s="128"/>
      <c r="CB35" s="128"/>
      <c r="CC35" s="128"/>
      <c r="CD35" s="128"/>
      <c r="CE35" s="128"/>
      <c r="CF35" s="128"/>
      <c r="CG35" s="129"/>
    </row>
    <row r="36" spans="2:111" ht="21" customHeight="1" x14ac:dyDescent="0.4">
      <c r="B36" s="103"/>
      <c r="C36" s="104"/>
      <c r="D36" s="104"/>
      <c r="E36" s="104"/>
      <c r="F36" s="104"/>
      <c r="G36" s="104"/>
      <c r="H36" s="104"/>
      <c r="I36" s="104"/>
      <c r="J36" s="104"/>
      <c r="K36" s="104"/>
      <c r="L36" s="105"/>
      <c r="M36" s="229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230"/>
      <c r="AA36" s="230"/>
      <c r="AB36" s="86" t="s">
        <v>121</v>
      </c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8"/>
      <c r="BA36" s="74"/>
      <c r="BB36" s="75"/>
      <c r="BC36" s="75"/>
      <c r="BD36" s="75" t="s">
        <v>68</v>
      </c>
      <c r="BE36" s="75"/>
      <c r="BF36" s="76"/>
      <c r="BG36" s="127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9"/>
    </row>
    <row r="37" spans="2:111" ht="21" customHeight="1" x14ac:dyDescent="0.4">
      <c r="B37" s="103"/>
      <c r="C37" s="104"/>
      <c r="D37" s="104"/>
      <c r="E37" s="104"/>
      <c r="F37" s="104"/>
      <c r="G37" s="104"/>
      <c r="H37" s="104"/>
      <c r="I37" s="104"/>
      <c r="J37" s="104"/>
      <c r="K37" s="104"/>
      <c r="L37" s="105"/>
      <c r="M37" s="229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230"/>
      <c r="AB37" s="86" t="s">
        <v>79</v>
      </c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8"/>
      <c r="BA37" s="74"/>
      <c r="BB37" s="75"/>
      <c r="BC37" s="75"/>
      <c r="BD37" s="75" t="s">
        <v>70</v>
      </c>
      <c r="BE37" s="75"/>
      <c r="BF37" s="76"/>
      <c r="BG37" s="233"/>
      <c r="BH37" s="234"/>
      <c r="BI37" s="234"/>
      <c r="BJ37" s="234"/>
      <c r="BK37" s="234"/>
      <c r="BL37" s="234"/>
      <c r="BM37" s="234"/>
      <c r="BN37" s="234"/>
      <c r="BO37" s="234"/>
      <c r="BP37" s="234"/>
      <c r="BQ37" s="234"/>
      <c r="BR37" s="234"/>
      <c r="BS37" s="234"/>
      <c r="BT37" s="234"/>
      <c r="BU37" s="234"/>
      <c r="BV37" s="234"/>
      <c r="BW37" s="234"/>
      <c r="BX37" s="234"/>
      <c r="BY37" s="234"/>
      <c r="BZ37" s="234"/>
      <c r="CA37" s="234"/>
      <c r="CB37" s="234"/>
      <c r="CC37" s="234"/>
      <c r="CD37" s="234"/>
      <c r="CE37" s="234"/>
      <c r="CF37" s="234"/>
      <c r="CG37" s="235"/>
    </row>
    <row r="38" spans="2:111" ht="21" customHeight="1" x14ac:dyDescent="0.4">
      <c r="B38" s="103"/>
      <c r="C38" s="104"/>
      <c r="D38" s="104"/>
      <c r="E38" s="104"/>
      <c r="F38" s="104"/>
      <c r="G38" s="104"/>
      <c r="H38" s="104"/>
      <c r="I38" s="104"/>
      <c r="J38" s="104"/>
      <c r="K38" s="104"/>
      <c r="L38" s="105"/>
      <c r="M38" s="229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30"/>
      <c r="Z38" s="230"/>
      <c r="AA38" s="230"/>
      <c r="AB38" s="86" t="s">
        <v>80</v>
      </c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8"/>
      <c r="BA38" s="74"/>
      <c r="BB38" s="75"/>
      <c r="BC38" s="75"/>
      <c r="BD38" s="75" t="s">
        <v>70</v>
      </c>
      <c r="BE38" s="75"/>
      <c r="BF38" s="76"/>
      <c r="BG38" s="233"/>
      <c r="BH38" s="234"/>
      <c r="BI38" s="234"/>
      <c r="BJ38" s="234"/>
      <c r="BK38" s="234"/>
      <c r="BL38" s="234"/>
      <c r="BM38" s="234"/>
      <c r="BN38" s="234"/>
      <c r="BO38" s="234"/>
      <c r="BP38" s="234"/>
      <c r="BQ38" s="234"/>
      <c r="BR38" s="234"/>
      <c r="BS38" s="234"/>
      <c r="BT38" s="234"/>
      <c r="BU38" s="234"/>
      <c r="BV38" s="234"/>
      <c r="BW38" s="234"/>
      <c r="BX38" s="234"/>
      <c r="BY38" s="234"/>
      <c r="BZ38" s="234"/>
      <c r="CA38" s="234"/>
      <c r="CB38" s="234"/>
      <c r="CC38" s="234"/>
      <c r="CD38" s="234"/>
      <c r="CE38" s="234"/>
      <c r="CF38" s="234"/>
      <c r="CG38" s="235"/>
    </row>
    <row r="39" spans="2:111" ht="21" customHeight="1" x14ac:dyDescent="0.4">
      <c r="B39" s="103"/>
      <c r="C39" s="104"/>
      <c r="D39" s="104"/>
      <c r="E39" s="104"/>
      <c r="F39" s="104"/>
      <c r="G39" s="104"/>
      <c r="H39" s="104"/>
      <c r="I39" s="104"/>
      <c r="J39" s="104"/>
      <c r="K39" s="104"/>
      <c r="L39" s="105"/>
      <c r="M39" s="229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0"/>
      <c r="Z39" s="230"/>
      <c r="AA39" s="230"/>
      <c r="AB39" s="242" t="s">
        <v>81</v>
      </c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4"/>
      <c r="BA39" s="74"/>
      <c r="BB39" s="75"/>
      <c r="BC39" s="75"/>
      <c r="BD39" s="75" t="s">
        <v>68</v>
      </c>
      <c r="BE39" s="75"/>
      <c r="BF39" s="76"/>
      <c r="BG39" s="233"/>
      <c r="BH39" s="234"/>
      <c r="BI39" s="234"/>
      <c r="BJ39" s="234"/>
      <c r="BK39" s="234"/>
      <c r="BL39" s="234"/>
      <c r="BM39" s="234"/>
      <c r="BN39" s="234"/>
      <c r="BO39" s="234"/>
      <c r="BP39" s="234"/>
      <c r="BQ39" s="234"/>
      <c r="BR39" s="234"/>
      <c r="BS39" s="234"/>
      <c r="BT39" s="234"/>
      <c r="BU39" s="234"/>
      <c r="BV39" s="234"/>
      <c r="BW39" s="234"/>
      <c r="BX39" s="234"/>
      <c r="BY39" s="234"/>
      <c r="BZ39" s="234"/>
      <c r="CA39" s="234"/>
      <c r="CB39" s="234"/>
      <c r="CC39" s="234"/>
      <c r="CD39" s="234"/>
      <c r="CE39" s="234"/>
      <c r="CF39" s="234"/>
      <c r="CG39" s="235"/>
    </row>
    <row r="40" spans="2:111" ht="21" customHeight="1" x14ac:dyDescent="0.4">
      <c r="B40" s="103"/>
      <c r="C40" s="104"/>
      <c r="D40" s="104"/>
      <c r="E40" s="104"/>
      <c r="F40" s="104"/>
      <c r="G40" s="104"/>
      <c r="H40" s="104"/>
      <c r="I40" s="104"/>
      <c r="J40" s="104"/>
      <c r="K40" s="104"/>
      <c r="L40" s="105"/>
      <c r="M40" s="229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30"/>
      <c r="Z40" s="230"/>
      <c r="AA40" s="230"/>
      <c r="AB40" s="86" t="s">
        <v>93</v>
      </c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8"/>
      <c r="BA40" s="74"/>
      <c r="BB40" s="75"/>
      <c r="BC40" s="75"/>
      <c r="BD40" s="75" t="s">
        <v>68</v>
      </c>
      <c r="BE40" s="75"/>
      <c r="BF40" s="76"/>
      <c r="BG40" s="408"/>
      <c r="BH40" s="409"/>
      <c r="BI40" s="409"/>
      <c r="BJ40" s="409"/>
      <c r="BK40" s="409"/>
      <c r="BL40" s="409"/>
      <c r="BM40" s="409"/>
      <c r="BN40" s="409"/>
      <c r="BO40" s="409"/>
      <c r="BP40" s="409"/>
      <c r="BQ40" s="409"/>
      <c r="BR40" s="409"/>
      <c r="BS40" s="409"/>
      <c r="BT40" s="409"/>
      <c r="BU40" s="409"/>
      <c r="BV40" s="409"/>
      <c r="BW40" s="409"/>
      <c r="BX40" s="409"/>
      <c r="BY40" s="409"/>
      <c r="BZ40" s="409"/>
      <c r="CA40" s="409"/>
      <c r="CB40" s="409"/>
      <c r="CC40" s="409"/>
      <c r="CD40" s="409"/>
      <c r="CE40" s="409"/>
      <c r="CF40" s="409"/>
      <c r="CG40" s="410"/>
    </row>
    <row r="41" spans="2:111" ht="21" customHeight="1" x14ac:dyDescent="0.4">
      <c r="B41" s="103"/>
      <c r="C41" s="104"/>
      <c r="D41" s="104"/>
      <c r="E41" s="104"/>
      <c r="F41" s="104"/>
      <c r="G41" s="104"/>
      <c r="H41" s="104"/>
      <c r="I41" s="104"/>
      <c r="J41" s="104"/>
      <c r="K41" s="104"/>
      <c r="L41" s="105"/>
      <c r="M41" s="229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230"/>
      <c r="AA41" s="230"/>
      <c r="AB41" s="86" t="s">
        <v>82</v>
      </c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8"/>
      <c r="BA41" s="74"/>
      <c r="BB41" s="75"/>
      <c r="BC41" s="75"/>
      <c r="BD41" s="75" t="s">
        <v>68</v>
      </c>
      <c r="BE41" s="75"/>
      <c r="BF41" s="76"/>
      <c r="BG41" s="236"/>
      <c r="BH41" s="237"/>
      <c r="BI41" s="237"/>
      <c r="BJ41" s="237"/>
      <c r="BK41" s="237"/>
      <c r="BL41" s="237"/>
      <c r="BM41" s="237"/>
      <c r="BN41" s="237"/>
      <c r="BO41" s="237"/>
      <c r="BP41" s="237"/>
      <c r="BQ41" s="237"/>
      <c r="BR41" s="237"/>
      <c r="BS41" s="237"/>
      <c r="BT41" s="237"/>
      <c r="BU41" s="237"/>
      <c r="BV41" s="237"/>
      <c r="BW41" s="237"/>
      <c r="BX41" s="237"/>
      <c r="BY41" s="237"/>
      <c r="BZ41" s="237"/>
      <c r="CA41" s="237"/>
      <c r="CB41" s="237"/>
      <c r="CC41" s="237"/>
      <c r="CD41" s="237"/>
      <c r="CE41" s="237"/>
      <c r="CF41" s="237"/>
      <c r="CG41" s="238"/>
      <c r="CP41" s="411" t="s">
        <v>96</v>
      </c>
      <c r="CQ41" s="411"/>
    </row>
    <row r="42" spans="2:111" ht="21" customHeight="1" x14ac:dyDescent="0.4">
      <c r="B42" s="103"/>
      <c r="C42" s="104"/>
      <c r="D42" s="104"/>
      <c r="E42" s="104"/>
      <c r="F42" s="104"/>
      <c r="G42" s="104"/>
      <c r="H42" s="104"/>
      <c r="I42" s="104"/>
      <c r="J42" s="104"/>
      <c r="K42" s="104"/>
      <c r="L42" s="105"/>
      <c r="M42" s="229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0"/>
      <c r="Z42" s="230"/>
      <c r="AA42" s="230"/>
      <c r="AB42" s="86" t="s">
        <v>142</v>
      </c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8"/>
      <c r="BA42" s="74"/>
      <c r="BB42" s="75"/>
      <c r="BC42" s="75"/>
      <c r="BD42" s="75" t="s">
        <v>70</v>
      </c>
      <c r="BE42" s="75"/>
      <c r="BF42" s="76"/>
      <c r="BG42" s="239"/>
      <c r="BH42" s="240"/>
      <c r="BI42" s="240"/>
      <c r="BJ42" s="240"/>
      <c r="BK42" s="240"/>
      <c r="BL42" s="240"/>
      <c r="BM42" s="240"/>
      <c r="BN42" s="240"/>
      <c r="BO42" s="240"/>
      <c r="BP42" s="240"/>
      <c r="BQ42" s="240"/>
      <c r="BR42" s="240"/>
      <c r="BS42" s="240"/>
      <c r="BT42" s="240"/>
      <c r="BU42" s="240"/>
      <c r="BV42" s="240"/>
      <c r="BW42" s="240"/>
      <c r="BX42" s="240"/>
      <c r="BY42" s="240"/>
      <c r="BZ42" s="240"/>
      <c r="CA42" s="240"/>
      <c r="CB42" s="240"/>
      <c r="CC42" s="240"/>
      <c r="CD42" s="240"/>
      <c r="CE42" s="240"/>
      <c r="CF42" s="240"/>
      <c r="CG42" s="241"/>
      <c r="CP42" s="411"/>
      <c r="CQ42" s="411"/>
    </row>
    <row r="43" spans="2:111" ht="21" customHeight="1" x14ac:dyDescent="0.4">
      <c r="B43" s="103"/>
      <c r="C43" s="104"/>
      <c r="D43" s="104"/>
      <c r="E43" s="104"/>
      <c r="F43" s="104"/>
      <c r="G43" s="104"/>
      <c r="H43" s="104"/>
      <c r="I43" s="104"/>
      <c r="J43" s="104"/>
      <c r="K43" s="104"/>
      <c r="L43" s="105"/>
      <c r="M43" s="229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30"/>
      <c r="Z43" s="230"/>
      <c r="AA43" s="230"/>
      <c r="AB43" s="86" t="s">
        <v>12</v>
      </c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8"/>
      <c r="BA43" s="74"/>
      <c r="BB43" s="75"/>
      <c r="BC43" s="75"/>
      <c r="BD43" s="75" t="s">
        <v>70</v>
      </c>
      <c r="BE43" s="75"/>
      <c r="BF43" s="76"/>
      <c r="BG43" s="51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3"/>
      <c r="CI43" s="4" t="s">
        <v>144</v>
      </c>
      <c r="CP43" s="411"/>
      <c r="CQ43" s="411"/>
    </row>
    <row r="44" spans="2:111" ht="21" customHeight="1" x14ac:dyDescent="0.4">
      <c r="B44" s="103"/>
      <c r="C44" s="104"/>
      <c r="D44" s="104"/>
      <c r="E44" s="104"/>
      <c r="F44" s="104"/>
      <c r="G44" s="104"/>
      <c r="H44" s="104"/>
      <c r="I44" s="104"/>
      <c r="J44" s="104"/>
      <c r="K44" s="104"/>
      <c r="L44" s="105"/>
      <c r="M44" s="229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  <c r="AA44" s="230"/>
      <c r="AB44" s="86" t="s">
        <v>13</v>
      </c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8"/>
      <c r="BA44" s="74"/>
      <c r="BB44" s="75"/>
      <c r="BC44" s="75"/>
      <c r="BD44" s="75" t="s">
        <v>70</v>
      </c>
      <c r="BE44" s="75"/>
      <c r="BF44" s="76"/>
      <c r="BG44" s="51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52"/>
      <c r="CF44" s="52"/>
      <c r="CG44" s="53"/>
      <c r="CI44" s="251" t="s">
        <v>1</v>
      </c>
      <c r="CJ44" s="254" t="s">
        <v>149</v>
      </c>
      <c r="CK44" s="254" t="s">
        <v>151</v>
      </c>
      <c r="CL44" s="418" t="s">
        <v>14</v>
      </c>
      <c r="CM44" s="419" t="s">
        <v>15</v>
      </c>
      <c r="CN44" s="420" t="s">
        <v>16</v>
      </c>
      <c r="CP44" s="420" t="s">
        <v>17</v>
      </c>
    </row>
    <row r="45" spans="2:111" ht="21" customHeight="1" thickBot="1" x14ac:dyDescent="0.45">
      <c r="B45" s="103"/>
      <c r="C45" s="104"/>
      <c r="D45" s="104"/>
      <c r="E45" s="104"/>
      <c r="F45" s="104"/>
      <c r="G45" s="104"/>
      <c r="H45" s="104"/>
      <c r="I45" s="104"/>
      <c r="J45" s="104"/>
      <c r="K45" s="104"/>
      <c r="L45" s="105"/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92" t="s">
        <v>18</v>
      </c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4"/>
      <c r="BA45" s="118"/>
      <c r="BB45" s="119"/>
      <c r="BC45" s="119"/>
      <c r="BD45" s="119" t="s">
        <v>72</v>
      </c>
      <c r="BE45" s="119"/>
      <c r="BF45" s="120"/>
      <c r="BG45" s="150"/>
      <c r="BH45" s="151"/>
      <c r="BI45" s="151"/>
      <c r="BJ45" s="151"/>
      <c r="BK45" s="151"/>
      <c r="BL45" s="151"/>
      <c r="BM45" s="151"/>
      <c r="BN45" s="151"/>
      <c r="BO45" s="151"/>
      <c r="BP45" s="151"/>
      <c r="BQ45" s="151"/>
      <c r="BR45" s="151"/>
      <c r="BS45" s="151"/>
      <c r="BT45" s="151"/>
      <c r="BU45" s="151"/>
      <c r="BV45" s="151"/>
      <c r="BW45" s="151"/>
      <c r="BX45" s="151"/>
      <c r="BY45" s="151"/>
      <c r="BZ45" s="151"/>
      <c r="CA45" s="151"/>
      <c r="CB45" s="151"/>
      <c r="CC45" s="151"/>
      <c r="CD45" s="151"/>
      <c r="CE45" s="151"/>
      <c r="CF45" s="151"/>
      <c r="CG45" s="152"/>
      <c r="CI45" s="252"/>
      <c r="CJ45" s="255"/>
      <c r="CK45" s="255"/>
      <c r="CL45" s="418"/>
      <c r="CM45" s="419"/>
      <c r="CN45" s="420"/>
      <c r="CP45" s="420"/>
    </row>
    <row r="46" spans="2:111" ht="20.25" customHeight="1" x14ac:dyDescent="0.4">
      <c r="B46" s="103"/>
      <c r="C46" s="104"/>
      <c r="D46" s="104"/>
      <c r="E46" s="104"/>
      <c r="F46" s="104"/>
      <c r="G46" s="104"/>
      <c r="H46" s="104"/>
      <c r="I46" s="104"/>
      <c r="J46" s="104"/>
      <c r="K46" s="104"/>
      <c r="L46" s="105"/>
      <c r="M46" s="100" t="s">
        <v>101</v>
      </c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204" t="s">
        <v>111</v>
      </c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6"/>
      <c r="BA46" s="257"/>
      <c r="BB46" s="258"/>
      <c r="BC46" s="259"/>
      <c r="BD46" s="260" t="s">
        <v>68</v>
      </c>
      <c r="BE46" s="260"/>
      <c r="BF46" s="261"/>
      <c r="BG46" s="266" t="str">
        <f>IF(CJ52="","",CJ52)</f>
        <v/>
      </c>
      <c r="BH46" s="266"/>
      <c r="BI46" s="266"/>
      <c r="BJ46" s="266"/>
      <c r="BK46" s="266"/>
      <c r="BL46" s="266"/>
      <c r="BM46" s="266"/>
      <c r="BN46" s="266"/>
      <c r="BO46" s="266"/>
      <c r="BP46" s="266"/>
      <c r="BQ46" s="266"/>
      <c r="BR46" s="266"/>
      <c r="BS46" s="266"/>
      <c r="BT46" s="266"/>
      <c r="BU46" s="266"/>
      <c r="BV46" s="266"/>
      <c r="BW46" s="266"/>
      <c r="BX46" s="266"/>
      <c r="BY46" s="266"/>
      <c r="BZ46" s="266"/>
      <c r="CA46" s="266"/>
      <c r="CB46" s="266"/>
      <c r="CC46" s="266"/>
      <c r="CD46" s="266"/>
      <c r="CE46" s="266"/>
      <c r="CF46" s="266"/>
      <c r="CG46" s="267"/>
      <c r="CI46" s="253"/>
      <c r="CJ46" s="256"/>
      <c r="CK46" s="256"/>
      <c r="CL46" s="418"/>
      <c r="CM46" s="419"/>
      <c r="CN46" s="420"/>
      <c r="CP46" s="420"/>
    </row>
    <row r="47" spans="2:111" ht="20.25" customHeight="1" x14ac:dyDescent="0.4">
      <c r="B47" s="103"/>
      <c r="C47" s="104"/>
      <c r="D47" s="104"/>
      <c r="E47" s="104"/>
      <c r="F47" s="104"/>
      <c r="G47" s="104"/>
      <c r="H47" s="104"/>
      <c r="I47" s="104"/>
      <c r="J47" s="104"/>
      <c r="K47" s="104"/>
      <c r="L47" s="105"/>
      <c r="M47" s="103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86" t="s">
        <v>112</v>
      </c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8"/>
      <c r="BA47" s="273"/>
      <c r="BB47" s="274"/>
      <c r="BC47" s="275"/>
      <c r="BD47" s="75" t="s">
        <v>68</v>
      </c>
      <c r="BE47" s="75"/>
      <c r="BF47" s="76"/>
      <c r="BG47" s="268" t="str">
        <f>CK52</f>
        <v/>
      </c>
      <c r="BH47" s="268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8"/>
      <c r="BZ47" s="268"/>
      <c r="CA47" s="268"/>
      <c r="CB47" s="268"/>
      <c r="CC47" s="268"/>
      <c r="CD47" s="268"/>
      <c r="CE47" s="268"/>
      <c r="CF47" s="268"/>
      <c r="CG47" s="269"/>
      <c r="CI47" s="10" t="s">
        <v>19</v>
      </c>
      <c r="CJ47" s="11"/>
      <c r="CK47" s="12"/>
      <c r="CL47" s="35"/>
      <c r="CM47" s="13"/>
      <c r="CN47" s="14" t="str">
        <f>IF(CM47="","",ROUND(CL47/CP47,0))</f>
        <v/>
      </c>
      <c r="CO47" s="15"/>
      <c r="CP47" s="16" t="str">
        <f>IF(CM47="","",ROUND(ROUNDDOWN(CJ47,2)*CM47,2))</f>
        <v/>
      </c>
      <c r="CQ47" s="406" t="str">
        <f>IF(CJ47="","",IF(INT(CJ47*100)&lt;&gt;CJ47*100,"小数点３位以下が記入されています。消去してください。",""))</f>
        <v/>
      </c>
      <c r="CR47" s="407"/>
      <c r="CS47" s="407"/>
      <c r="CT47" s="407"/>
      <c r="CU47" s="407"/>
      <c r="CV47" s="407"/>
      <c r="CW47" s="407"/>
      <c r="CX47" s="407"/>
      <c r="CY47" s="407"/>
      <c r="CZ47" s="407"/>
      <c r="DA47" s="407"/>
      <c r="DB47" s="407"/>
      <c r="DC47" s="407"/>
      <c r="DD47" s="407"/>
      <c r="DE47" s="407"/>
      <c r="DF47" s="407"/>
      <c r="DG47" s="407"/>
    </row>
    <row r="48" spans="2:111" ht="20.25" customHeight="1" x14ac:dyDescent="0.4">
      <c r="B48" s="103"/>
      <c r="C48" s="104"/>
      <c r="D48" s="104"/>
      <c r="E48" s="104"/>
      <c r="F48" s="104"/>
      <c r="G48" s="104"/>
      <c r="H48" s="104"/>
      <c r="I48" s="104"/>
      <c r="J48" s="104"/>
      <c r="K48" s="104"/>
      <c r="L48" s="105"/>
      <c r="M48" s="103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86" t="s">
        <v>20</v>
      </c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8"/>
      <c r="BA48" s="48"/>
      <c r="BB48" s="49"/>
      <c r="BC48" s="50"/>
      <c r="BD48" s="75" t="s">
        <v>72</v>
      </c>
      <c r="BE48" s="75"/>
      <c r="BF48" s="76"/>
      <c r="BG48" s="270"/>
      <c r="BH48" s="271"/>
      <c r="BI48" s="271"/>
      <c r="BJ48" s="271"/>
      <c r="BK48" s="271"/>
      <c r="BL48" s="271"/>
      <c r="BM48" s="271"/>
      <c r="BN48" s="271"/>
      <c r="BO48" s="271"/>
      <c r="BP48" s="271"/>
      <c r="BQ48" s="271"/>
      <c r="BR48" s="271"/>
      <c r="BS48" s="271"/>
      <c r="BT48" s="271"/>
      <c r="BU48" s="271"/>
      <c r="BV48" s="271"/>
      <c r="BW48" s="271"/>
      <c r="BX48" s="271"/>
      <c r="BY48" s="271"/>
      <c r="BZ48" s="271"/>
      <c r="CA48" s="271"/>
      <c r="CB48" s="271"/>
      <c r="CC48" s="271"/>
      <c r="CD48" s="271"/>
      <c r="CE48" s="271"/>
      <c r="CF48" s="271"/>
      <c r="CG48" s="272"/>
      <c r="CI48" s="17" t="s">
        <v>21</v>
      </c>
      <c r="CJ48" s="11"/>
      <c r="CK48" s="12"/>
      <c r="CL48" s="35"/>
      <c r="CM48" s="13"/>
      <c r="CN48" s="14" t="str">
        <f t="shared" ref="CN48:CN51" si="1">IF(CM48="","",ROUND(CL48/CP48,0))</f>
        <v/>
      </c>
      <c r="CO48" s="15"/>
      <c r="CP48" s="16" t="str">
        <f t="shared" ref="CP48:CP51" si="2">IF(CM48="","",ROUND(ROUNDDOWN(CJ48,2)*CM48,2))</f>
        <v/>
      </c>
      <c r="CQ48" s="406" t="str">
        <f t="shared" ref="CQ48:CQ51" si="3">IF(CJ48="","",IF(INT(CJ48*100)&lt;&gt;CJ48*100,"小数点３位以下が記入されています。消去してください。",""))</f>
        <v/>
      </c>
      <c r="CR48" s="407"/>
      <c r="CS48" s="407"/>
      <c r="CT48" s="407"/>
      <c r="CU48" s="407"/>
      <c r="CV48" s="407"/>
      <c r="CW48" s="407"/>
      <c r="CX48" s="407"/>
      <c r="CY48" s="407"/>
      <c r="CZ48" s="407"/>
      <c r="DA48" s="407"/>
      <c r="DB48" s="407"/>
      <c r="DC48" s="407"/>
      <c r="DD48" s="407"/>
      <c r="DE48" s="407"/>
      <c r="DF48" s="407"/>
      <c r="DG48" s="407"/>
    </row>
    <row r="49" spans="2:111" ht="20.25" customHeight="1" x14ac:dyDescent="0.4">
      <c r="B49" s="103"/>
      <c r="C49" s="104"/>
      <c r="D49" s="104"/>
      <c r="E49" s="104"/>
      <c r="F49" s="104"/>
      <c r="G49" s="104"/>
      <c r="H49" s="104"/>
      <c r="I49" s="104"/>
      <c r="J49" s="104"/>
      <c r="K49" s="104"/>
      <c r="L49" s="105"/>
      <c r="M49" s="103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86" t="s">
        <v>55</v>
      </c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8"/>
      <c r="BA49" s="48"/>
      <c r="BB49" s="49"/>
      <c r="BC49" s="50"/>
      <c r="BD49" s="75" t="s">
        <v>68</v>
      </c>
      <c r="BE49" s="75"/>
      <c r="BF49" s="76"/>
      <c r="BG49" s="270"/>
      <c r="BH49" s="271"/>
      <c r="BI49" s="271"/>
      <c r="BJ49" s="271"/>
      <c r="BK49" s="271"/>
      <c r="BL49" s="271"/>
      <c r="BM49" s="271"/>
      <c r="BN49" s="271"/>
      <c r="BO49" s="271"/>
      <c r="BP49" s="271"/>
      <c r="BQ49" s="271"/>
      <c r="BR49" s="271"/>
      <c r="BS49" s="271"/>
      <c r="BT49" s="271"/>
      <c r="BU49" s="271"/>
      <c r="BV49" s="271"/>
      <c r="BW49" s="271"/>
      <c r="BX49" s="271"/>
      <c r="BY49" s="271"/>
      <c r="BZ49" s="271"/>
      <c r="CA49" s="271"/>
      <c r="CB49" s="271"/>
      <c r="CC49" s="271"/>
      <c r="CD49" s="271"/>
      <c r="CE49" s="271"/>
      <c r="CF49" s="271"/>
      <c r="CG49" s="272"/>
      <c r="CI49" s="17" t="s">
        <v>22</v>
      </c>
      <c r="CJ49" s="11"/>
      <c r="CK49" s="12"/>
      <c r="CL49" s="35"/>
      <c r="CM49" s="13"/>
      <c r="CN49" s="14" t="str">
        <f t="shared" si="1"/>
        <v/>
      </c>
      <c r="CO49" s="15"/>
      <c r="CP49" s="16" t="str">
        <f t="shared" si="2"/>
        <v/>
      </c>
      <c r="CQ49" s="406" t="str">
        <f t="shared" si="3"/>
        <v/>
      </c>
      <c r="CR49" s="407"/>
      <c r="CS49" s="407"/>
      <c r="CT49" s="407"/>
      <c r="CU49" s="407"/>
      <c r="CV49" s="407"/>
      <c r="CW49" s="407"/>
      <c r="CX49" s="407"/>
      <c r="CY49" s="407"/>
      <c r="CZ49" s="407"/>
      <c r="DA49" s="407"/>
      <c r="DB49" s="407"/>
      <c r="DC49" s="407"/>
      <c r="DD49" s="407"/>
      <c r="DE49" s="407"/>
      <c r="DF49" s="407"/>
      <c r="DG49" s="407"/>
    </row>
    <row r="50" spans="2:111" ht="20.25" customHeight="1" x14ac:dyDescent="0.4">
      <c r="B50" s="103"/>
      <c r="C50" s="104"/>
      <c r="D50" s="104"/>
      <c r="E50" s="104"/>
      <c r="F50" s="104"/>
      <c r="G50" s="104"/>
      <c r="H50" s="104"/>
      <c r="I50" s="104"/>
      <c r="J50" s="104"/>
      <c r="K50" s="104"/>
      <c r="L50" s="105"/>
      <c r="M50" s="103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86" t="s">
        <v>23</v>
      </c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8"/>
      <c r="BA50" s="48"/>
      <c r="BB50" s="49"/>
      <c r="BC50" s="50"/>
      <c r="BD50" s="75" t="s">
        <v>68</v>
      </c>
      <c r="BE50" s="75"/>
      <c r="BF50" s="76"/>
      <c r="BG50" s="138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40"/>
      <c r="CI50" s="17" t="s">
        <v>53</v>
      </c>
      <c r="CJ50" s="11"/>
      <c r="CK50" s="12"/>
      <c r="CL50" s="35"/>
      <c r="CM50" s="13"/>
      <c r="CN50" s="14" t="str">
        <f t="shared" si="1"/>
        <v/>
      </c>
      <c r="CO50" s="15"/>
      <c r="CP50" s="16" t="str">
        <f t="shared" si="2"/>
        <v/>
      </c>
      <c r="CQ50" s="406" t="str">
        <f t="shared" si="3"/>
        <v/>
      </c>
      <c r="CR50" s="407"/>
      <c r="CS50" s="407"/>
      <c r="CT50" s="407"/>
      <c r="CU50" s="407"/>
      <c r="CV50" s="407"/>
      <c r="CW50" s="407"/>
      <c r="CX50" s="407"/>
      <c r="CY50" s="407"/>
      <c r="CZ50" s="407"/>
      <c r="DA50" s="407"/>
      <c r="DB50" s="407"/>
      <c r="DC50" s="407"/>
      <c r="DD50" s="407"/>
      <c r="DE50" s="407"/>
      <c r="DF50" s="407"/>
      <c r="DG50" s="407"/>
    </row>
    <row r="51" spans="2:111" ht="20.25" customHeight="1" x14ac:dyDescent="0.4">
      <c r="B51" s="103"/>
      <c r="C51" s="104"/>
      <c r="D51" s="104"/>
      <c r="E51" s="104"/>
      <c r="F51" s="104"/>
      <c r="G51" s="104"/>
      <c r="H51" s="104"/>
      <c r="I51" s="104"/>
      <c r="J51" s="104"/>
      <c r="K51" s="104"/>
      <c r="L51" s="105"/>
      <c r="M51" s="103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412" t="s">
        <v>129</v>
      </c>
      <c r="AC51" s="413"/>
      <c r="AD51" s="413"/>
      <c r="AE51" s="413"/>
      <c r="AF51" s="413"/>
      <c r="AG51" s="413"/>
      <c r="AH51" s="413"/>
      <c r="AI51" s="413"/>
      <c r="AJ51" s="413"/>
      <c r="AK51" s="413"/>
      <c r="AL51" s="413"/>
      <c r="AM51" s="413"/>
      <c r="AN51" s="413"/>
      <c r="AO51" s="413"/>
      <c r="AP51" s="413"/>
      <c r="AQ51" s="413"/>
      <c r="AR51" s="413"/>
      <c r="AS51" s="413"/>
      <c r="AT51" s="413"/>
      <c r="AU51" s="413"/>
      <c r="AV51" s="413"/>
      <c r="AW51" s="413"/>
      <c r="AX51" s="413"/>
      <c r="AY51" s="413"/>
      <c r="AZ51" s="414"/>
      <c r="BA51" s="48"/>
      <c r="BB51" s="49"/>
      <c r="BC51" s="50"/>
      <c r="BD51" s="75" t="s">
        <v>68</v>
      </c>
      <c r="BE51" s="75"/>
      <c r="BF51" s="76"/>
      <c r="BG51" s="415"/>
      <c r="BH51" s="416"/>
      <c r="BI51" s="416"/>
      <c r="BJ51" s="416"/>
      <c r="BK51" s="416"/>
      <c r="BL51" s="416"/>
      <c r="BM51" s="416"/>
      <c r="BN51" s="416"/>
      <c r="BO51" s="416"/>
      <c r="BP51" s="416"/>
      <c r="BQ51" s="416"/>
      <c r="BR51" s="416"/>
      <c r="BS51" s="416"/>
      <c r="BT51" s="416"/>
      <c r="BU51" s="416"/>
      <c r="BV51" s="416"/>
      <c r="BW51" s="416"/>
      <c r="BX51" s="416"/>
      <c r="BY51" s="416"/>
      <c r="BZ51" s="416"/>
      <c r="CA51" s="416"/>
      <c r="CB51" s="416"/>
      <c r="CC51" s="416"/>
      <c r="CD51" s="416"/>
      <c r="CE51" s="416"/>
      <c r="CF51" s="416"/>
      <c r="CG51" s="417"/>
      <c r="CI51" s="17" t="s">
        <v>54</v>
      </c>
      <c r="CJ51" s="11"/>
      <c r="CK51" s="12"/>
      <c r="CL51" s="35"/>
      <c r="CM51" s="13"/>
      <c r="CN51" s="14" t="str">
        <f t="shared" si="1"/>
        <v/>
      </c>
      <c r="CO51" s="15"/>
      <c r="CP51" s="16" t="str">
        <f t="shared" si="2"/>
        <v/>
      </c>
      <c r="CQ51" s="406" t="str">
        <f t="shared" si="3"/>
        <v/>
      </c>
      <c r="CR51" s="407"/>
      <c r="CS51" s="407"/>
      <c r="CT51" s="407"/>
      <c r="CU51" s="407"/>
      <c r="CV51" s="407"/>
      <c r="CW51" s="407"/>
      <c r="CX51" s="407"/>
      <c r="CY51" s="407"/>
      <c r="CZ51" s="407"/>
      <c r="DA51" s="407"/>
      <c r="DB51" s="407"/>
      <c r="DC51" s="407"/>
      <c r="DD51" s="407"/>
      <c r="DE51" s="407"/>
      <c r="DF51" s="407"/>
      <c r="DG51" s="407"/>
    </row>
    <row r="52" spans="2:111" ht="20.25" customHeight="1" x14ac:dyDescent="0.4">
      <c r="B52" s="103"/>
      <c r="C52" s="104"/>
      <c r="D52" s="104"/>
      <c r="E52" s="104"/>
      <c r="F52" s="104"/>
      <c r="G52" s="104"/>
      <c r="H52" s="104"/>
      <c r="I52" s="104"/>
      <c r="J52" s="104"/>
      <c r="K52" s="104"/>
      <c r="L52" s="105"/>
      <c r="M52" s="103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86" t="s">
        <v>113</v>
      </c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8"/>
      <c r="BA52" s="48"/>
      <c r="BB52" s="49"/>
      <c r="BC52" s="50"/>
      <c r="BD52" s="75" t="s">
        <v>68</v>
      </c>
      <c r="BE52" s="75"/>
      <c r="BF52" s="76"/>
      <c r="BG52" s="262" t="str">
        <f>IF(CP47="","",CP52)</f>
        <v/>
      </c>
      <c r="BH52" s="262"/>
      <c r="BI52" s="262"/>
      <c r="BJ52" s="262"/>
      <c r="BK52" s="262"/>
      <c r="BL52" s="262"/>
      <c r="BM52" s="262"/>
      <c r="BN52" s="262"/>
      <c r="BO52" s="262"/>
      <c r="BP52" s="262"/>
      <c r="BQ52" s="262"/>
      <c r="BR52" s="262"/>
      <c r="BS52" s="262"/>
      <c r="BT52" s="262"/>
      <c r="BU52" s="262"/>
      <c r="BV52" s="262"/>
      <c r="BW52" s="262"/>
      <c r="BX52" s="262"/>
      <c r="BY52" s="262"/>
      <c r="BZ52" s="262"/>
      <c r="CA52" s="262"/>
      <c r="CB52" s="262"/>
      <c r="CC52" s="262"/>
      <c r="CD52" s="262"/>
      <c r="CE52" s="262"/>
      <c r="CF52" s="262"/>
      <c r="CG52" s="263"/>
      <c r="CI52" s="18" t="s">
        <v>24</v>
      </c>
      <c r="CJ52" s="43" t="str">
        <f>IF(CJ47="","",SUM(CJ47:CJ51))</f>
        <v/>
      </c>
      <c r="CK52" s="19" t="str">
        <f>IF(CK47="","",SUM(CK47:CK51))</f>
        <v/>
      </c>
      <c r="CL52" s="19" t="str">
        <f>IF(CL47="","",SUM(CL47:CL51))</f>
        <v/>
      </c>
      <c r="CM52" s="20" t="s">
        <v>158</v>
      </c>
      <c r="CN52" s="14" t="str">
        <f>IF(SUM(CM47:CM51)=0,"",ROUND(CL52/CP52,0))</f>
        <v/>
      </c>
      <c r="CO52" s="15"/>
      <c r="CP52" s="16">
        <f>SUM(CP47:CP51)</f>
        <v>0</v>
      </c>
    </row>
    <row r="53" spans="2:111" ht="20.25" customHeight="1" thickBot="1" x14ac:dyDescent="0.45">
      <c r="B53" s="106"/>
      <c r="C53" s="107"/>
      <c r="D53" s="107"/>
      <c r="E53" s="107"/>
      <c r="F53" s="107"/>
      <c r="G53" s="107"/>
      <c r="H53" s="107"/>
      <c r="I53" s="107"/>
      <c r="J53" s="107"/>
      <c r="K53" s="107"/>
      <c r="L53" s="108"/>
      <c r="M53" s="106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47" t="s">
        <v>114</v>
      </c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9"/>
      <c r="BA53" s="134"/>
      <c r="BB53" s="135"/>
      <c r="BC53" s="136"/>
      <c r="BD53" s="119" t="s">
        <v>68</v>
      </c>
      <c r="BE53" s="119"/>
      <c r="BF53" s="120"/>
      <c r="BG53" s="264" t="str">
        <f>CN52</f>
        <v/>
      </c>
      <c r="BH53" s="264"/>
      <c r="BI53" s="264"/>
      <c r="BJ53" s="264"/>
      <c r="BK53" s="264"/>
      <c r="BL53" s="264"/>
      <c r="BM53" s="264"/>
      <c r="BN53" s="264"/>
      <c r="BO53" s="264"/>
      <c r="BP53" s="264"/>
      <c r="BQ53" s="264"/>
      <c r="BR53" s="264"/>
      <c r="BS53" s="264"/>
      <c r="BT53" s="264"/>
      <c r="BU53" s="264"/>
      <c r="BV53" s="264"/>
      <c r="BW53" s="264"/>
      <c r="BX53" s="264"/>
      <c r="BY53" s="264"/>
      <c r="BZ53" s="264"/>
      <c r="CA53" s="264"/>
      <c r="CB53" s="264"/>
      <c r="CC53" s="264"/>
      <c r="CD53" s="264"/>
      <c r="CE53" s="264"/>
      <c r="CF53" s="264"/>
      <c r="CG53" s="265"/>
      <c r="CL53" s="21" t="s">
        <v>135</v>
      </c>
      <c r="CN53" s="22" t="s">
        <v>25</v>
      </c>
    </row>
    <row r="54" spans="2:111" ht="21.75" customHeight="1" thickBot="1" x14ac:dyDescent="0.45">
      <c r="B54" s="100" t="s">
        <v>145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2"/>
      <c r="M54" s="276" t="s">
        <v>102</v>
      </c>
      <c r="N54" s="277"/>
      <c r="O54" s="277"/>
      <c r="P54" s="277"/>
      <c r="Q54" s="277"/>
      <c r="R54" s="277"/>
      <c r="S54" s="277"/>
      <c r="T54" s="277"/>
      <c r="U54" s="277"/>
      <c r="V54" s="277"/>
      <c r="W54" s="277"/>
      <c r="X54" s="277"/>
      <c r="Y54" s="277"/>
      <c r="Z54" s="277"/>
      <c r="AA54" s="277"/>
      <c r="AB54" s="278" t="s">
        <v>27</v>
      </c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  <c r="AS54" s="279"/>
      <c r="AT54" s="279"/>
      <c r="AU54" s="279"/>
      <c r="AV54" s="279"/>
      <c r="AW54" s="279"/>
      <c r="AX54" s="279"/>
      <c r="AY54" s="279"/>
      <c r="AZ54" s="280"/>
      <c r="BA54" s="137"/>
      <c r="BB54" s="110"/>
      <c r="BC54" s="110"/>
      <c r="BD54" s="110" t="s">
        <v>68</v>
      </c>
      <c r="BE54" s="110"/>
      <c r="BF54" s="111"/>
      <c r="BG54" s="83"/>
      <c r="BH54" s="84"/>
      <c r="BI54" s="84"/>
      <c r="BJ54" s="84"/>
      <c r="BK54" s="84"/>
      <c r="BL54" s="84"/>
      <c r="BM54" s="84"/>
      <c r="BN54" s="84"/>
      <c r="BO54" s="84"/>
      <c r="BP54" s="84"/>
      <c r="BQ54" s="84"/>
      <c r="BR54" s="84"/>
      <c r="BS54" s="84"/>
      <c r="BT54" s="84"/>
      <c r="BU54" s="84"/>
      <c r="BV54" s="84"/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5"/>
      <c r="CI54" s="355" t="s">
        <v>136</v>
      </c>
      <c r="CJ54" s="355"/>
      <c r="CK54" s="356"/>
      <c r="CL54" s="23" t="str">
        <f>IF(AND(BG7="",CL52=""),"",BG7)</f>
        <v/>
      </c>
    </row>
    <row r="55" spans="2:111" ht="21.75" customHeight="1" x14ac:dyDescent="0.4">
      <c r="B55" s="103"/>
      <c r="C55" s="104"/>
      <c r="D55" s="104"/>
      <c r="E55" s="104"/>
      <c r="F55" s="104"/>
      <c r="G55" s="104"/>
      <c r="H55" s="104"/>
      <c r="I55" s="104"/>
      <c r="J55" s="104"/>
      <c r="K55" s="104"/>
      <c r="L55" s="105"/>
      <c r="M55" s="54" t="s">
        <v>106</v>
      </c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204" t="s">
        <v>28</v>
      </c>
      <c r="AC55" s="205"/>
      <c r="AD55" s="205"/>
      <c r="AE55" s="205"/>
      <c r="AF55" s="205"/>
      <c r="AG55" s="205"/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6"/>
      <c r="BA55" s="130"/>
      <c r="BB55" s="72"/>
      <c r="BC55" s="72"/>
      <c r="BD55" s="72" t="s">
        <v>70</v>
      </c>
      <c r="BE55" s="72"/>
      <c r="BF55" s="287"/>
      <c r="BG55" s="281"/>
      <c r="BH55" s="282"/>
      <c r="BI55" s="282"/>
      <c r="BJ55" s="282"/>
      <c r="BK55" s="282"/>
      <c r="BL55" s="282"/>
      <c r="BM55" s="282"/>
      <c r="BN55" s="282"/>
      <c r="BO55" s="282"/>
      <c r="BP55" s="282"/>
      <c r="BQ55" s="282"/>
      <c r="BR55" s="282"/>
      <c r="BS55" s="282"/>
      <c r="BT55" s="282"/>
      <c r="BU55" s="282"/>
      <c r="BV55" s="282"/>
      <c r="BW55" s="282"/>
      <c r="BX55" s="282"/>
      <c r="BY55" s="282"/>
      <c r="BZ55" s="282"/>
      <c r="CA55" s="282"/>
      <c r="CB55" s="282"/>
      <c r="CC55" s="282"/>
      <c r="CD55" s="282"/>
      <c r="CE55" s="282"/>
      <c r="CF55" s="282"/>
      <c r="CG55" s="283"/>
      <c r="CK55" s="5" t="s">
        <v>26</v>
      </c>
      <c r="CL55" s="23" t="str">
        <f>IF(OR(CL52="",CL54=""),"",CL54-CL52)</f>
        <v/>
      </c>
      <c r="CO55" s="24"/>
    </row>
    <row r="56" spans="2:111" ht="21.75" customHeight="1" x14ac:dyDescent="0.4">
      <c r="B56" s="103"/>
      <c r="C56" s="104"/>
      <c r="D56" s="104"/>
      <c r="E56" s="104"/>
      <c r="F56" s="104"/>
      <c r="G56" s="104"/>
      <c r="H56" s="104"/>
      <c r="I56" s="104"/>
      <c r="J56" s="104"/>
      <c r="K56" s="104"/>
      <c r="L56" s="105"/>
      <c r="M56" s="57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86" t="s">
        <v>85</v>
      </c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8"/>
      <c r="BA56" s="74"/>
      <c r="BB56" s="75"/>
      <c r="BC56" s="75"/>
      <c r="BD56" s="75" t="s">
        <v>70</v>
      </c>
      <c r="BE56" s="75"/>
      <c r="BF56" s="288"/>
      <c r="BG56" s="138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40"/>
      <c r="CL56" s="25" t="str">
        <f>IF(CL55="","",IF(CL55=0,"◎",IF(AND(-1000&lt;CL55,CL55&lt;1000),"〇","×")))</f>
        <v/>
      </c>
      <c r="CM56" s="375" t="str">
        <f>IF(CL56="×","差引が1,000円未満となるよう補助対象経費の額を調整してください。","")</f>
        <v/>
      </c>
      <c r="CN56" s="375"/>
      <c r="CO56" s="375"/>
      <c r="CP56" s="375"/>
    </row>
    <row r="57" spans="2:111" ht="21.75" customHeight="1" thickBot="1" x14ac:dyDescent="0.45">
      <c r="B57" s="103"/>
      <c r="C57" s="104"/>
      <c r="D57" s="104"/>
      <c r="E57" s="104"/>
      <c r="F57" s="104"/>
      <c r="G57" s="104"/>
      <c r="H57" s="104"/>
      <c r="I57" s="104"/>
      <c r="J57" s="104"/>
      <c r="K57" s="104"/>
      <c r="L57" s="105"/>
      <c r="M57" s="60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147" t="s">
        <v>86</v>
      </c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9"/>
      <c r="BA57" s="289"/>
      <c r="BB57" s="290"/>
      <c r="BC57" s="290"/>
      <c r="BD57" s="290" t="s">
        <v>68</v>
      </c>
      <c r="BE57" s="290"/>
      <c r="BF57" s="291"/>
      <c r="BG57" s="284"/>
      <c r="BH57" s="285"/>
      <c r="BI57" s="285"/>
      <c r="BJ57" s="285"/>
      <c r="BK57" s="285"/>
      <c r="BL57" s="285"/>
      <c r="BM57" s="285"/>
      <c r="BN57" s="285"/>
      <c r="BO57" s="285"/>
      <c r="BP57" s="285"/>
      <c r="BQ57" s="285"/>
      <c r="BR57" s="285"/>
      <c r="BS57" s="285"/>
      <c r="BT57" s="285"/>
      <c r="BU57" s="285"/>
      <c r="BV57" s="285"/>
      <c r="BW57" s="285"/>
      <c r="BX57" s="285"/>
      <c r="BY57" s="285"/>
      <c r="BZ57" s="285"/>
      <c r="CA57" s="285"/>
      <c r="CB57" s="285"/>
      <c r="CC57" s="285"/>
      <c r="CD57" s="285"/>
      <c r="CE57" s="285"/>
      <c r="CF57" s="285"/>
      <c r="CG57" s="286"/>
      <c r="CM57" s="375"/>
      <c r="CN57" s="375"/>
      <c r="CO57" s="375"/>
      <c r="CP57" s="375"/>
    </row>
    <row r="58" spans="2:111" ht="21.75" customHeight="1" thickBot="1" x14ac:dyDescent="0.45">
      <c r="B58" s="103"/>
      <c r="C58" s="104"/>
      <c r="D58" s="104"/>
      <c r="E58" s="104"/>
      <c r="F58" s="104"/>
      <c r="G58" s="104"/>
      <c r="H58" s="104"/>
      <c r="I58" s="104"/>
      <c r="J58" s="104"/>
      <c r="K58" s="104"/>
      <c r="L58" s="105"/>
      <c r="M58" s="276" t="s">
        <v>146</v>
      </c>
      <c r="N58" s="277"/>
      <c r="O58" s="277"/>
      <c r="P58" s="277"/>
      <c r="Q58" s="277"/>
      <c r="R58" s="277"/>
      <c r="S58" s="277"/>
      <c r="T58" s="277"/>
      <c r="U58" s="277"/>
      <c r="V58" s="277"/>
      <c r="W58" s="277"/>
      <c r="X58" s="277"/>
      <c r="Y58" s="277"/>
      <c r="Z58" s="277"/>
      <c r="AA58" s="292"/>
      <c r="AB58" s="144" t="s">
        <v>134</v>
      </c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6"/>
      <c r="BA58" s="130"/>
      <c r="BB58" s="72"/>
      <c r="BC58" s="72"/>
      <c r="BD58" s="72" t="s">
        <v>68</v>
      </c>
      <c r="BE58" s="72"/>
      <c r="BF58" s="73"/>
      <c r="BG58" s="83"/>
      <c r="BH58" s="84"/>
      <c r="BI58" s="84"/>
      <c r="BJ58" s="84"/>
      <c r="BK58" s="84"/>
      <c r="BL58" s="84"/>
      <c r="BM58" s="84"/>
      <c r="BN58" s="84"/>
      <c r="BO58" s="84"/>
      <c r="BP58" s="84"/>
      <c r="BQ58" s="84"/>
      <c r="BR58" s="84"/>
      <c r="BS58" s="84"/>
      <c r="BT58" s="84"/>
      <c r="BU58" s="84"/>
      <c r="BV58" s="84"/>
      <c r="BW58" s="84"/>
      <c r="BX58" s="84"/>
      <c r="BY58" s="84"/>
      <c r="BZ58" s="84"/>
      <c r="CA58" s="84"/>
      <c r="CB58" s="84"/>
      <c r="CC58" s="84"/>
      <c r="CD58" s="84"/>
      <c r="CE58" s="84"/>
      <c r="CF58" s="84"/>
      <c r="CG58" s="85"/>
    </row>
    <row r="59" spans="2:111" ht="21.75" customHeight="1" x14ac:dyDescent="0.4">
      <c r="B59" s="103"/>
      <c r="C59" s="104"/>
      <c r="D59" s="104"/>
      <c r="E59" s="104"/>
      <c r="F59" s="104"/>
      <c r="G59" s="104"/>
      <c r="H59" s="104"/>
      <c r="I59" s="104"/>
      <c r="J59" s="104"/>
      <c r="K59" s="104"/>
      <c r="L59" s="105"/>
      <c r="M59" s="54" t="s">
        <v>147</v>
      </c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45" t="s">
        <v>154</v>
      </c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7"/>
      <c r="BA59" s="48"/>
      <c r="BB59" s="49"/>
      <c r="BC59" s="50"/>
      <c r="BD59" s="40"/>
      <c r="BE59" s="40"/>
      <c r="BF59" s="41"/>
      <c r="BG59" s="63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64"/>
      <c r="CC59" s="64"/>
      <c r="CD59" s="64"/>
      <c r="CE59" s="64"/>
      <c r="CF59" s="64"/>
      <c r="CG59" s="65"/>
    </row>
    <row r="60" spans="2:111" ht="21.75" customHeight="1" x14ac:dyDescent="0.4">
      <c r="B60" s="103"/>
      <c r="C60" s="104"/>
      <c r="D60" s="104"/>
      <c r="E60" s="104"/>
      <c r="F60" s="104"/>
      <c r="G60" s="104"/>
      <c r="H60" s="104"/>
      <c r="I60" s="104"/>
      <c r="J60" s="104"/>
      <c r="K60" s="104"/>
      <c r="L60" s="105"/>
      <c r="M60" s="57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9"/>
      <c r="AB60" s="86" t="s">
        <v>133</v>
      </c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8"/>
      <c r="BA60" s="74"/>
      <c r="BB60" s="75"/>
      <c r="BC60" s="75"/>
      <c r="BD60" s="75" t="s">
        <v>70</v>
      </c>
      <c r="BE60" s="75"/>
      <c r="BF60" s="76"/>
      <c r="BG60" s="138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39"/>
      <c r="BX60" s="139"/>
      <c r="BY60" s="139"/>
      <c r="BZ60" s="139"/>
      <c r="CA60" s="139"/>
      <c r="CB60" s="139"/>
      <c r="CC60" s="139"/>
      <c r="CD60" s="139"/>
      <c r="CE60" s="139"/>
      <c r="CF60" s="139"/>
      <c r="CG60" s="140"/>
    </row>
    <row r="61" spans="2:111" ht="21.75" customHeight="1" x14ac:dyDescent="0.4">
      <c r="B61" s="103"/>
      <c r="C61" s="104"/>
      <c r="D61" s="104"/>
      <c r="E61" s="104"/>
      <c r="F61" s="104"/>
      <c r="G61" s="104"/>
      <c r="H61" s="104"/>
      <c r="I61" s="104"/>
      <c r="J61" s="104"/>
      <c r="K61" s="104"/>
      <c r="L61" s="105"/>
      <c r="M61" s="57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9"/>
      <c r="AB61" s="92" t="s">
        <v>87</v>
      </c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/>
      <c r="AS61" s="93"/>
      <c r="AT61" s="93"/>
      <c r="AU61" s="93"/>
      <c r="AV61" s="93"/>
      <c r="AW61" s="93"/>
      <c r="AX61" s="93"/>
      <c r="AY61" s="93"/>
      <c r="AZ61" s="94"/>
      <c r="BA61" s="74"/>
      <c r="BB61" s="75"/>
      <c r="BC61" s="75"/>
      <c r="BD61" s="75" t="s">
        <v>68</v>
      </c>
      <c r="BE61" s="75"/>
      <c r="BF61" s="76"/>
      <c r="BG61" s="138"/>
      <c r="BH61" s="139"/>
      <c r="BI61" s="139"/>
      <c r="BJ61" s="139"/>
      <c r="BK61" s="139"/>
      <c r="BL61" s="139"/>
      <c r="BM61" s="139"/>
      <c r="BN61" s="139"/>
      <c r="BO61" s="139"/>
      <c r="BP61" s="139"/>
      <c r="BQ61" s="139"/>
      <c r="BR61" s="139"/>
      <c r="BS61" s="139"/>
      <c r="BT61" s="139"/>
      <c r="BU61" s="139"/>
      <c r="BV61" s="139"/>
      <c r="BW61" s="139"/>
      <c r="BX61" s="139"/>
      <c r="BY61" s="139"/>
      <c r="BZ61" s="139"/>
      <c r="CA61" s="139"/>
      <c r="CB61" s="139"/>
      <c r="CC61" s="139"/>
      <c r="CD61" s="139"/>
      <c r="CE61" s="139"/>
      <c r="CF61" s="139"/>
      <c r="CG61" s="140"/>
    </row>
    <row r="62" spans="2:111" ht="42" customHeight="1" thickBot="1" x14ac:dyDescent="0.45">
      <c r="B62" s="106"/>
      <c r="C62" s="107"/>
      <c r="D62" s="107"/>
      <c r="E62" s="107"/>
      <c r="F62" s="107"/>
      <c r="G62" s="107"/>
      <c r="H62" s="107"/>
      <c r="I62" s="107"/>
      <c r="J62" s="107"/>
      <c r="K62" s="107"/>
      <c r="L62" s="108"/>
      <c r="M62" s="60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2"/>
      <c r="AB62" s="115" t="s">
        <v>159</v>
      </c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7"/>
      <c r="BA62" s="118"/>
      <c r="BB62" s="119"/>
      <c r="BC62" s="119"/>
      <c r="BD62" s="119" t="s">
        <v>68</v>
      </c>
      <c r="BE62" s="119"/>
      <c r="BF62" s="120"/>
      <c r="BG62" s="121"/>
      <c r="BH62" s="122"/>
      <c r="BI62" s="122"/>
      <c r="BJ62" s="122"/>
      <c r="BK62" s="122"/>
      <c r="BL62" s="122"/>
      <c r="BM62" s="122"/>
      <c r="BN62" s="122"/>
      <c r="BO62" s="122"/>
      <c r="BP62" s="122"/>
      <c r="BQ62" s="122"/>
      <c r="BR62" s="122"/>
      <c r="BS62" s="122"/>
      <c r="BT62" s="122"/>
      <c r="BU62" s="122"/>
      <c r="BV62" s="122"/>
      <c r="BW62" s="122"/>
      <c r="BX62" s="122"/>
      <c r="BY62" s="122"/>
      <c r="BZ62" s="122"/>
      <c r="CA62" s="122"/>
      <c r="CB62" s="122"/>
      <c r="CC62" s="122"/>
      <c r="CD62" s="122"/>
      <c r="CE62" s="122"/>
      <c r="CF62" s="122"/>
      <c r="CG62" s="123"/>
    </row>
    <row r="63" spans="2:111" ht="20.25" customHeight="1" thickBot="1" x14ac:dyDescent="0.45">
      <c r="B63" s="124" t="s">
        <v>103</v>
      </c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6"/>
      <c r="AB63" s="294" t="s">
        <v>161</v>
      </c>
      <c r="AC63" s="295"/>
      <c r="AD63" s="295"/>
      <c r="AE63" s="295"/>
      <c r="AF63" s="295"/>
      <c r="AG63" s="295"/>
      <c r="AH63" s="295"/>
      <c r="AI63" s="295"/>
      <c r="AJ63" s="295"/>
      <c r="AK63" s="295"/>
      <c r="AL63" s="295"/>
      <c r="AM63" s="295"/>
      <c r="AN63" s="295"/>
      <c r="AO63" s="295"/>
      <c r="AP63" s="295"/>
      <c r="AQ63" s="295"/>
      <c r="AR63" s="295"/>
      <c r="AS63" s="295"/>
      <c r="AT63" s="295"/>
      <c r="AU63" s="295"/>
      <c r="AV63" s="295"/>
      <c r="AW63" s="295"/>
      <c r="AX63" s="295"/>
      <c r="AY63" s="295"/>
      <c r="AZ63" s="296"/>
      <c r="BA63" s="141"/>
      <c r="BB63" s="142"/>
      <c r="BC63" s="142"/>
      <c r="BD63" s="142" t="s">
        <v>70</v>
      </c>
      <c r="BE63" s="142"/>
      <c r="BF63" s="143"/>
      <c r="BG63" s="83"/>
      <c r="BH63" s="84"/>
      <c r="BI63" s="84"/>
      <c r="BJ63" s="84"/>
      <c r="BK63" s="84"/>
      <c r="BL63" s="84"/>
      <c r="BM63" s="84"/>
      <c r="BN63" s="84"/>
      <c r="BO63" s="84"/>
      <c r="BP63" s="84"/>
      <c r="BQ63" s="84"/>
      <c r="BR63" s="84"/>
      <c r="BS63" s="84"/>
      <c r="BT63" s="84"/>
      <c r="BU63" s="84"/>
      <c r="BV63" s="84"/>
      <c r="BW63" s="84"/>
      <c r="BX63" s="84"/>
      <c r="BY63" s="84"/>
      <c r="BZ63" s="84"/>
      <c r="CA63" s="84"/>
      <c r="CB63" s="84"/>
      <c r="CC63" s="84"/>
      <c r="CD63" s="84"/>
      <c r="CE63" s="84"/>
      <c r="CF63" s="84"/>
      <c r="CG63" s="85"/>
    </row>
    <row r="64" spans="2:111" ht="33.75" customHeight="1" thickBot="1" x14ac:dyDescent="0.45">
      <c r="B64" s="221" t="s">
        <v>56</v>
      </c>
      <c r="C64" s="222"/>
      <c r="D64" s="222"/>
      <c r="E64" s="222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  <c r="AP64" s="222"/>
      <c r="AQ64" s="222"/>
      <c r="AR64" s="222"/>
      <c r="AS64" s="222"/>
      <c r="AT64" s="222"/>
      <c r="AU64" s="222"/>
      <c r="AV64" s="222"/>
      <c r="AW64" s="222"/>
      <c r="AX64" s="222"/>
      <c r="AY64" s="222"/>
      <c r="AZ64" s="222"/>
      <c r="BA64" s="97"/>
      <c r="BB64" s="98"/>
      <c r="BC64" s="98"/>
      <c r="BD64" s="98" t="s">
        <v>70</v>
      </c>
      <c r="BE64" s="98"/>
      <c r="BF64" s="99"/>
      <c r="BG64" s="297"/>
      <c r="BH64" s="298"/>
      <c r="BI64" s="298"/>
      <c r="BJ64" s="298"/>
      <c r="BK64" s="298"/>
      <c r="BL64" s="298"/>
      <c r="BM64" s="298"/>
      <c r="BN64" s="298"/>
      <c r="BO64" s="298"/>
      <c r="BP64" s="298"/>
      <c r="BQ64" s="298"/>
      <c r="BR64" s="298"/>
      <c r="BS64" s="298"/>
      <c r="BT64" s="298"/>
      <c r="BU64" s="298"/>
      <c r="BV64" s="298"/>
      <c r="BW64" s="298"/>
      <c r="BX64" s="298"/>
      <c r="BY64" s="298"/>
      <c r="BZ64" s="298"/>
      <c r="CA64" s="298"/>
      <c r="CB64" s="298"/>
      <c r="CC64" s="298"/>
      <c r="CD64" s="298"/>
      <c r="CE64" s="298"/>
      <c r="CF64" s="298"/>
      <c r="CG64" s="299"/>
      <c r="CI64" s="3"/>
    </row>
    <row r="65" spans="2:92" ht="21" customHeight="1" x14ac:dyDescent="0.4">
      <c r="B65" s="200" t="s">
        <v>29</v>
      </c>
      <c r="C65" s="201"/>
      <c r="D65" s="201"/>
      <c r="E65" s="201"/>
      <c r="F65" s="201"/>
      <c r="G65" s="201"/>
      <c r="H65" s="201"/>
      <c r="I65" s="201"/>
      <c r="J65" s="201"/>
      <c r="K65" s="201"/>
      <c r="L65" s="201"/>
      <c r="M65" s="201"/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300"/>
      <c r="AB65" s="278" t="s">
        <v>30</v>
      </c>
      <c r="AC65" s="279"/>
      <c r="AD65" s="279"/>
      <c r="AE65" s="279"/>
      <c r="AF65" s="279"/>
      <c r="AG65" s="279"/>
      <c r="AH65" s="279"/>
      <c r="AI65" s="279"/>
      <c r="AJ65" s="279"/>
      <c r="AK65" s="279"/>
      <c r="AL65" s="279"/>
      <c r="AM65" s="279"/>
      <c r="AN65" s="279"/>
      <c r="AO65" s="279"/>
      <c r="AP65" s="279"/>
      <c r="AQ65" s="279"/>
      <c r="AR65" s="279"/>
      <c r="AS65" s="279"/>
      <c r="AT65" s="279"/>
      <c r="AU65" s="279"/>
      <c r="AV65" s="279"/>
      <c r="AW65" s="279"/>
      <c r="AX65" s="279"/>
      <c r="AY65" s="279"/>
      <c r="AZ65" s="280"/>
      <c r="BA65" s="130"/>
      <c r="BB65" s="72"/>
      <c r="BC65" s="72"/>
      <c r="BD65" s="72" t="s">
        <v>70</v>
      </c>
      <c r="BE65" s="72"/>
      <c r="BF65" s="73"/>
      <c r="BG65" s="281"/>
      <c r="BH65" s="282"/>
      <c r="BI65" s="282"/>
      <c r="BJ65" s="282"/>
      <c r="BK65" s="282"/>
      <c r="BL65" s="282"/>
      <c r="BM65" s="282"/>
      <c r="BN65" s="282"/>
      <c r="BO65" s="282"/>
      <c r="BP65" s="282"/>
      <c r="BQ65" s="282"/>
      <c r="BR65" s="282"/>
      <c r="BS65" s="282"/>
      <c r="BT65" s="282"/>
      <c r="BU65" s="282"/>
      <c r="BV65" s="282"/>
      <c r="BW65" s="282"/>
      <c r="BX65" s="282"/>
      <c r="BY65" s="282"/>
      <c r="BZ65" s="282"/>
      <c r="CA65" s="282"/>
      <c r="CB65" s="282"/>
      <c r="CC65" s="282"/>
      <c r="CD65" s="282"/>
      <c r="CE65" s="282"/>
      <c r="CF65" s="282"/>
      <c r="CG65" s="283"/>
    </row>
    <row r="66" spans="2:92" ht="21" customHeight="1" x14ac:dyDescent="0.4">
      <c r="B66" s="202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301"/>
      <c r="AB66" s="92" t="s">
        <v>88</v>
      </c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4"/>
      <c r="BA66" s="74"/>
      <c r="BB66" s="75"/>
      <c r="BC66" s="75"/>
      <c r="BD66" s="75" t="s">
        <v>68</v>
      </c>
      <c r="BE66" s="75"/>
      <c r="BF66" s="76"/>
      <c r="BG66" s="51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3"/>
    </row>
    <row r="67" spans="2:92" ht="21" customHeight="1" x14ac:dyDescent="0.4">
      <c r="B67" s="202"/>
      <c r="C67" s="203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301"/>
      <c r="AB67" s="92" t="s">
        <v>89</v>
      </c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4"/>
      <c r="BA67" s="74"/>
      <c r="BB67" s="75"/>
      <c r="BC67" s="75"/>
      <c r="BD67" s="75" t="s">
        <v>68</v>
      </c>
      <c r="BE67" s="75"/>
      <c r="BF67" s="76"/>
      <c r="BG67" s="51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3"/>
    </row>
    <row r="68" spans="2:92" ht="33" customHeight="1" x14ac:dyDescent="0.4">
      <c r="B68" s="202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3"/>
      <c r="X68" s="203"/>
      <c r="Y68" s="203"/>
      <c r="Z68" s="203"/>
      <c r="AA68" s="301"/>
      <c r="AB68" s="131" t="s">
        <v>90</v>
      </c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3"/>
      <c r="BA68" s="74"/>
      <c r="BB68" s="75"/>
      <c r="BC68" s="75"/>
      <c r="BD68" s="75" t="s">
        <v>68</v>
      </c>
      <c r="BE68" s="75"/>
      <c r="BF68" s="76"/>
      <c r="BG68" s="51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3"/>
      <c r="CI68" s="26"/>
    </row>
    <row r="69" spans="2:92" x14ac:dyDescent="0.4">
      <c r="B69" s="202"/>
      <c r="C69" s="203"/>
      <c r="D69" s="203"/>
      <c r="E69" s="203"/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3"/>
      <c r="Y69" s="203"/>
      <c r="Z69" s="203"/>
      <c r="AA69" s="301"/>
      <c r="AB69" s="92" t="s">
        <v>31</v>
      </c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4"/>
      <c r="BA69" s="74"/>
      <c r="BB69" s="75"/>
      <c r="BC69" s="75"/>
      <c r="BD69" s="75" t="s">
        <v>70</v>
      </c>
      <c r="BE69" s="75"/>
      <c r="BF69" s="76"/>
      <c r="BG69" s="51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3"/>
    </row>
    <row r="70" spans="2:92" ht="54" customHeight="1" thickBot="1" x14ac:dyDescent="0.45">
      <c r="B70" s="77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9"/>
      <c r="AB70" s="115" t="s">
        <v>32</v>
      </c>
      <c r="AC70" s="148"/>
      <c r="AD70" s="148"/>
      <c r="AE70" s="148"/>
      <c r="AF70" s="148"/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9"/>
      <c r="BA70" s="118"/>
      <c r="BB70" s="119"/>
      <c r="BC70" s="119"/>
      <c r="BD70" s="119" t="s">
        <v>70</v>
      </c>
      <c r="BE70" s="119"/>
      <c r="BF70" s="120"/>
      <c r="BG70" s="302"/>
      <c r="BH70" s="303"/>
      <c r="BI70" s="303"/>
      <c r="BJ70" s="303"/>
      <c r="BK70" s="303"/>
      <c r="BL70" s="303"/>
      <c r="BM70" s="303"/>
      <c r="BN70" s="303"/>
      <c r="BO70" s="303"/>
      <c r="BP70" s="303"/>
      <c r="BQ70" s="303"/>
      <c r="BR70" s="303"/>
      <c r="BS70" s="303"/>
      <c r="BT70" s="303"/>
      <c r="BU70" s="303"/>
      <c r="BV70" s="303"/>
      <c r="BW70" s="303"/>
      <c r="BX70" s="303"/>
      <c r="BY70" s="303"/>
      <c r="BZ70" s="303"/>
      <c r="CA70" s="303"/>
      <c r="CB70" s="303"/>
      <c r="CC70" s="303"/>
      <c r="CD70" s="303"/>
      <c r="CE70" s="303"/>
      <c r="CF70" s="303"/>
      <c r="CG70" s="304"/>
    </row>
    <row r="71" spans="2:92" ht="24" customHeight="1" thickBot="1" x14ac:dyDescent="0.45">
      <c r="B71" s="305" t="s">
        <v>91</v>
      </c>
      <c r="C71" s="306"/>
      <c r="D71" s="306"/>
      <c r="E71" s="306"/>
      <c r="F71" s="306"/>
      <c r="G71" s="306"/>
      <c r="H71" s="306"/>
      <c r="I71" s="306"/>
      <c r="J71" s="306"/>
      <c r="K71" s="306"/>
      <c r="L71" s="306"/>
      <c r="M71" s="306"/>
      <c r="N71" s="306"/>
      <c r="O71" s="306"/>
      <c r="P71" s="306"/>
      <c r="Q71" s="306"/>
      <c r="R71" s="306"/>
      <c r="S71" s="306"/>
      <c r="T71" s="306"/>
      <c r="U71" s="306"/>
      <c r="V71" s="306"/>
      <c r="W71" s="306"/>
      <c r="X71" s="306"/>
      <c r="Y71" s="306"/>
      <c r="Z71" s="306"/>
      <c r="AA71" s="307"/>
      <c r="AB71" s="357" t="s">
        <v>33</v>
      </c>
      <c r="AC71" s="358"/>
      <c r="AD71" s="358"/>
      <c r="AE71" s="358"/>
      <c r="AF71" s="358"/>
      <c r="AG71" s="358"/>
      <c r="AH71" s="358"/>
      <c r="AI71" s="358"/>
      <c r="AJ71" s="358"/>
      <c r="AK71" s="358"/>
      <c r="AL71" s="358"/>
      <c r="AM71" s="358"/>
      <c r="AN71" s="358"/>
      <c r="AO71" s="358"/>
      <c r="AP71" s="358"/>
      <c r="AQ71" s="358"/>
      <c r="AR71" s="358"/>
      <c r="AS71" s="358"/>
      <c r="AT71" s="358"/>
      <c r="AU71" s="358"/>
      <c r="AV71" s="358"/>
      <c r="AW71" s="358"/>
      <c r="AX71" s="358"/>
      <c r="AY71" s="358"/>
      <c r="AZ71" s="358"/>
      <c r="BA71" s="97"/>
      <c r="BB71" s="98"/>
      <c r="BC71" s="98"/>
      <c r="BD71" s="98" t="s">
        <v>68</v>
      </c>
      <c r="BE71" s="98"/>
      <c r="BF71" s="99"/>
      <c r="BG71" s="83"/>
      <c r="BH71" s="84"/>
      <c r="BI71" s="84"/>
      <c r="BJ71" s="84"/>
      <c r="BK71" s="84"/>
      <c r="BL71" s="84"/>
      <c r="BM71" s="84"/>
      <c r="BN71" s="84"/>
      <c r="BO71" s="84"/>
      <c r="BP71" s="84"/>
      <c r="BQ71" s="84"/>
      <c r="BR71" s="84"/>
      <c r="BS71" s="84"/>
      <c r="BT71" s="84"/>
      <c r="BU71" s="84"/>
      <c r="BV71" s="84"/>
      <c r="BW71" s="84"/>
      <c r="BX71" s="84"/>
      <c r="BY71" s="84"/>
      <c r="BZ71" s="84"/>
      <c r="CA71" s="84"/>
      <c r="CB71" s="84"/>
      <c r="CC71" s="84"/>
      <c r="CD71" s="84"/>
      <c r="CE71" s="84"/>
      <c r="CF71" s="84"/>
      <c r="CG71" s="85"/>
    </row>
    <row r="72" spans="2:92" ht="34.5" customHeight="1" thickBot="1" x14ac:dyDescent="0.45">
      <c r="B72" s="77" t="s">
        <v>108</v>
      </c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9"/>
      <c r="AB72" s="80" t="s">
        <v>33</v>
      </c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2"/>
      <c r="BA72" s="141"/>
      <c r="BB72" s="142"/>
      <c r="BC72" s="142"/>
      <c r="BD72" s="142" t="s">
        <v>70</v>
      </c>
      <c r="BE72" s="142"/>
      <c r="BF72" s="143"/>
      <c r="BG72" s="83"/>
      <c r="BH72" s="84"/>
      <c r="BI72" s="84"/>
      <c r="BJ72" s="84"/>
      <c r="BK72" s="84"/>
      <c r="BL72" s="84"/>
      <c r="BM72" s="84"/>
      <c r="BN72" s="84"/>
      <c r="BO72" s="84"/>
      <c r="BP72" s="84"/>
      <c r="BQ72" s="84"/>
      <c r="BR72" s="84"/>
      <c r="BS72" s="84"/>
      <c r="BT72" s="84"/>
      <c r="BU72" s="84"/>
      <c r="BV72" s="84"/>
      <c r="BW72" s="84"/>
      <c r="BX72" s="84"/>
      <c r="BY72" s="84"/>
      <c r="BZ72" s="84"/>
      <c r="CA72" s="84"/>
      <c r="CB72" s="84"/>
      <c r="CC72" s="84"/>
      <c r="CD72" s="84"/>
      <c r="CE72" s="84"/>
      <c r="CF72" s="84"/>
      <c r="CG72" s="85"/>
    </row>
    <row r="73" spans="2:92" ht="28.5" customHeight="1" thickBot="1" x14ac:dyDescent="0.45">
      <c r="B73" s="305" t="s">
        <v>107</v>
      </c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306"/>
      <c r="P73" s="306"/>
      <c r="Q73" s="306"/>
      <c r="R73" s="306"/>
      <c r="S73" s="306"/>
      <c r="T73" s="306"/>
      <c r="U73" s="306"/>
      <c r="V73" s="306"/>
      <c r="W73" s="306"/>
      <c r="X73" s="306"/>
      <c r="Y73" s="306"/>
      <c r="Z73" s="306"/>
      <c r="AA73" s="307"/>
      <c r="AB73" s="294" t="s">
        <v>94</v>
      </c>
      <c r="AC73" s="295"/>
      <c r="AD73" s="295"/>
      <c r="AE73" s="295"/>
      <c r="AF73" s="295"/>
      <c r="AG73" s="295"/>
      <c r="AH73" s="295"/>
      <c r="AI73" s="295"/>
      <c r="AJ73" s="295"/>
      <c r="AK73" s="295"/>
      <c r="AL73" s="295"/>
      <c r="AM73" s="295"/>
      <c r="AN73" s="295"/>
      <c r="AO73" s="295"/>
      <c r="AP73" s="295"/>
      <c r="AQ73" s="295"/>
      <c r="AR73" s="295"/>
      <c r="AS73" s="295"/>
      <c r="AT73" s="295"/>
      <c r="AU73" s="295"/>
      <c r="AV73" s="295"/>
      <c r="AW73" s="295"/>
      <c r="AX73" s="295"/>
      <c r="AY73" s="295"/>
      <c r="AZ73" s="296"/>
      <c r="BA73" s="97"/>
      <c r="BB73" s="98"/>
      <c r="BC73" s="98"/>
      <c r="BD73" s="98" t="s">
        <v>68</v>
      </c>
      <c r="BE73" s="98"/>
      <c r="BF73" s="99"/>
      <c r="BG73" s="83"/>
      <c r="BH73" s="84"/>
      <c r="BI73" s="84"/>
      <c r="BJ73" s="84"/>
      <c r="BK73" s="84"/>
      <c r="BL73" s="84"/>
      <c r="BM73" s="84"/>
      <c r="BN73" s="84"/>
      <c r="BO73" s="84"/>
      <c r="BP73" s="84"/>
      <c r="BQ73" s="84"/>
      <c r="BR73" s="84"/>
      <c r="BS73" s="84"/>
      <c r="BT73" s="84"/>
      <c r="BU73" s="84"/>
      <c r="BV73" s="84"/>
      <c r="BW73" s="84"/>
      <c r="BX73" s="84"/>
      <c r="BY73" s="84"/>
      <c r="BZ73" s="84"/>
      <c r="CA73" s="84"/>
      <c r="CB73" s="84"/>
      <c r="CC73" s="84"/>
      <c r="CD73" s="84"/>
      <c r="CE73" s="84"/>
      <c r="CF73" s="84"/>
      <c r="CG73" s="85"/>
    </row>
    <row r="74" spans="2:92" ht="19.5" customHeight="1" thickBot="1" x14ac:dyDescent="0.45">
      <c r="B74" s="66" t="s">
        <v>130</v>
      </c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97"/>
      <c r="BB74" s="98"/>
      <c r="BC74" s="99"/>
      <c r="BD74" s="109" t="s">
        <v>69</v>
      </c>
      <c r="BE74" s="110"/>
      <c r="BF74" s="111"/>
      <c r="BG74" s="83"/>
      <c r="BH74" s="84"/>
      <c r="BI74" s="84"/>
      <c r="BJ74" s="84"/>
      <c r="BK74" s="84"/>
      <c r="BL74" s="84"/>
      <c r="BM74" s="84"/>
      <c r="BN74" s="84"/>
      <c r="BO74" s="84"/>
      <c r="BP74" s="84"/>
      <c r="BQ74" s="84"/>
      <c r="BR74" s="84"/>
      <c r="BS74" s="84"/>
      <c r="BT74" s="84"/>
      <c r="BU74" s="84"/>
      <c r="BV74" s="84"/>
      <c r="BW74" s="84"/>
      <c r="BX74" s="84"/>
      <c r="BY74" s="84"/>
      <c r="BZ74" s="84"/>
      <c r="CA74" s="84"/>
      <c r="CB74" s="84"/>
      <c r="CC74" s="84"/>
      <c r="CD74" s="84"/>
      <c r="CE74" s="84"/>
      <c r="CF74" s="84"/>
      <c r="CG74" s="85"/>
    </row>
    <row r="75" spans="2:92" ht="19.5" customHeight="1" thickBot="1" x14ac:dyDescent="0.45">
      <c r="B75" s="66" t="s">
        <v>131</v>
      </c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97"/>
      <c r="BB75" s="98"/>
      <c r="BC75" s="99"/>
      <c r="BD75" s="109" t="s">
        <v>69</v>
      </c>
      <c r="BE75" s="110"/>
      <c r="BF75" s="111"/>
      <c r="BG75" s="112"/>
      <c r="BH75" s="113"/>
      <c r="BI75" s="113"/>
      <c r="BJ75" s="113"/>
      <c r="BK75" s="113"/>
      <c r="BL75" s="113"/>
      <c r="BM75" s="113"/>
      <c r="BN75" s="113"/>
      <c r="BO75" s="113"/>
      <c r="BP75" s="113"/>
      <c r="BQ75" s="113"/>
      <c r="BR75" s="113"/>
      <c r="BS75" s="113"/>
      <c r="BT75" s="113"/>
      <c r="BU75" s="113"/>
      <c r="BV75" s="113"/>
      <c r="BW75" s="113"/>
      <c r="BX75" s="113"/>
      <c r="BY75" s="113"/>
      <c r="BZ75" s="113"/>
      <c r="CA75" s="113"/>
      <c r="CB75" s="113"/>
      <c r="CC75" s="113"/>
      <c r="CD75" s="113"/>
      <c r="CE75" s="113"/>
      <c r="CF75" s="113"/>
      <c r="CG75" s="114"/>
    </row>
    <row r="76" spans="2:92" ht="19.5" customHeight="1" thickBot="1" x14ac:dyDescent="0.45">
      <c r="B76" s="66" t="s">
        <v>155</v>
      </c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8"/>
      <c r="BA76" s="66"/>
      <c r="BB76" s="67"/>
      <c r="BC76" s="68"/>
      <c r="BD76" s="42"/>
      <c r="BE76" s="36"/>
      <c r="BF76" s="37"/>
      <c r="BG76" s="69"/>
      <c r="BH76" s="70"/>
      <c r="BI76" s="70"/>
      <c r="BJ76" s="70"/>
      <c r="BK76" s="70"/>
      <c r="BL76" s="70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0"/>
      <c r="CA76" s="70"/>
      <c r="CB76" s="70"/>
      <c r="CC76" s="70"/>
      <c r="CD76" s="70"/>
      <c r="CE76" s="70"/>
      <c r="CF76" s="70"/>
      <c r="CG76" s="71"/>
    </row>
    <row r="77" spans="2:92" ht="18.75" customHeight="1" x14ac:dyDescent="0.4">
      <c r="B77" s="308" t="s">
        <v>148</v>
      </c>
      <c r="C77" s="309"/>
      <c r="D77" s="309"/>
      <c r="E77" s="309"/>
      <c r="F77" s="309"/>
      <c r="G77" s="309"/>
      <c r="H77" s="309"/>
      <c r="I77" s="309"/>
      <c r="J77" s="309"/>
      <c r="K77" s="309"/>
      <c r="L77" s="309"/>
      <c r="M77" s="309"/>
      <c r="N77" s="309"/>
      <c r="O77" s="309"/>
      <c r="P77" s="309"/>
      <c r="Q77" s="309"/>
      <c r="R77" s="309"/>
      <c r="S77" s="309"/>
      <c r="T77" s="309"/>
      <c r="U77" s="309"/>
      <c r="V77" s="309"/>
      <c r="W77" s="309"/>
      <c r="X77" s="309"/>
      <c r="Y77" s="309"/>
      <c r="Z77" s="309"/>
      <c r="AA77" s="310"/>
      <c r="AB77" s="204" t="s">
        <v>97</v>
      </c>
      <c r="AC77" s="205"/>
      <c r="AD77" s="205"/>
      <c r="AE77" s="205"/>
      <c r="AF77" s="205"/>
      <c r="AG77" s="205"/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6"/>
      <c r="BA77" s="95"/>
      <c r="BB77" s="96"/>
      <c r="BC77" s="96"/>
      <c r="BD77" s="72" t="s">
        <v>68</v>
      </c>
      <c r="BE77" s="72"/>
      <c r="BF77" s="73"/>
      <c r="BG77" s="281"/>
      <c r="BH77" s="282"/>
      <c r="BI77" s="282"/>
      <c r="BJ77" s="282"/>
      <c r="BK77" s="282"/>
      <c r="BL77" s="282"/>
      <c r="BM77" s="282"/>
      <c r="BN77" s="282"/>
      <c r="BO77" s="282"/>
      <c r="BP77" s="282"/>
      <c r="BQ77" s="282"/>
      <c r="BR77" s="282"/>
      <c r="BS77" s="282"/>
      <c r="BT77" s="282"/>
      <c r="BU77" s="282"/>
      <c r="BV77" s="282"/>
      <c r="BW77" s="282"/>
      <c r="BX77" s="282"/>
      <c r="BY77" s="282"/>
      <c r="BZ77" s="282"/>
      <c r="CA77" s="282"/>
      <c r="CB77" s="282"/>
      <c r="CC77" s="282"/>
      <c r="CD77" s="282"/>
      <c r="CE77" s="282"/>
      <c r="CF77" s="282"/>
      <c r="CG77" s="283"/>
      <c r="CI77" s="4" t="s">
        <v>57</v>
      </c>
      <c r="CN77" s="27" t="s">
        <v>34</v>
      </c>
    </row>
    <row r="78" spans="2:92" x14ac:dyDescent="0.4">
      <c r="B78" s="257"/>
      <c r="C78" s="258"/>
      <c r="D78" s="258"/>
      <c r="E78" s="258"/>
      <c r="F78" s="258"/>
      <c r="G78" s="258"/>
      <c r="H78" s="258"/>
      <c r="I78" s="258"/>
      <c r="J78" s="258"/>
      <c r="K78" s="258"/>
      <c r="L78" s="258"/>
      <c r="M78" s="258"/>
      <c r="N78" s="258"/>
      <c r="O78" s="258"/>
      <c r="P78" s="258"/>
      <c r="Q78" s="258"/>
      <c r="R78" s="258"/>
      <c r="S78" s="258"/>
      <c r="T78" s="258"/>
      <c r="U78" s="258"/>
      <c r="V78" s="258"/>
      <c r="W78" s="258"/>
      <c r="X78" s="258"/>
      <c r="Y78" s="258"/>
      <c r="Z78" s="258"/>
      <c r="AA78" s="311"/>
      <c r="AB78" s="86" t="s">
        <v>39</v>
      </c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8"/>
      <c r="BA78" s="362"/>
      <c r="BB78" s="363"/>
      <c r="BC78" s="363"/>
      <c r="BD78" s="75" t="s">
        <v>68</v>
      </c>
      <c r="BE78" s="75"/>
      <c r="BF78" s="76"/>
      <c r="BG78" s="138"/>
      <c r="BH78" s="139"/>
      <c r="BI78" s="139"/>
      <c r="BJ78" s="139"/>
      <c r="BK78" s="139"/>
      <c r="BL78" s="139"/>
      <c r="BM78" s="139"/>
      <c r="BN78" s="139"/>
      <c r="BO78" s="139"/>
      <c r="BP78" s="139"/>
      <c r="BQ78" s="139"/>
      <c r="BR78" s="139"/>
      <c r="BS78" s="139"/>
      <c r="BT78" s="139"/>
      <c r="BU78" s="139"/>
      <c r="BV78" s="139"/>
      <c r="BW78" s="139"/>
      <c r="BX78" s="139"/>
      <c r="BY78" s="139"/>
      <c r="BZ78" s="139"/>
      <c r="CA78" s="139"/>
      <c r="CB78" s="139"/>
      <c r="CC78" s="139"/>
      <c r="CD78" s="139"/>
      <c r="CE78" s="139"/>
      <c r="CF78" s="139"/>
      <c r="CG78" s="140"/>
      <c r="CI78" s="293" t="s">
        <v>58</v>
      </c>
      <c r="CJ78" s="293"/>
      <c r="CK78" s="28" t="s">
        <v>35</v>
      </c>
      <c r="CL78" s="28" t="s">
        <v>36</v>
      </c>
      <c r="CM78" s="28" t="s">
        <v>37</v>
      </c>
      <c r="CN78" s="28" t="s">
        <v>38</v>
      </c>
    </row>
    <row r="79" spans="2:92" ht="36.75" customHeight="1" x14ac:dyDescent="0.4">
      <c r="B79" s="257"/>
      <c r="C79" s="258"/>
      <c r="D79" s="258"/>
      <c r="E79" s="258"/>
      <c r="F79" s="258"/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  <c r="W79" s="258"/>
      <c r="X79" s="258"/>
      <c r="Y79" s="258"/>
      <c r="Z79" s="258"/>
      <c r="AA79" s="311"/>
      <c r="AB79" s="315" t="s">
        <v>115</v>
      </c>
      <c r="AC79" s="316"/>
      <c r="AD79" s="316"/>
      <c r="AE79" s="316"/>
      <c r="AF79" s="316"/>
      <c r="AG79" s="316"/>
      <c r="AH79" s="316"/>
      <c r="AI79" s="316"/>
      <c r="AJ79" s="316"/>
      <c r="AK79" s="316"/>
      <c r="AL79" s="316"/>
      <c r="AM79" s="316"/>
      <c r="AN79" s="316"/>
      <c r="AO79" s="316"/>
      <c r="AP79" s="316"/>
      <c r="AQ79" s="316"/>
      <c r="AR79" s="316"/>
      <c r="AS79" s="316"/>
      <c r="AT79" s="316"/>
      <c r="AU79" s="316"/>
      <c r="AV79" s="316"/>
      <c r="AW79" s="316"/>
      <c r="AX79" s="316"/>
      <c r="AY79" s="316"/>
      <c r="AZ79" s="317"/>
      <c r="BA79" s="364"/>
      <c r="BB79" s="365"/>
      <c r="BC79" s="365"/>
      <c r="BD79" s="75" t="s">
        <v>68</v>
      </c>
      <c r="BE79" s="75"/>
      <c r="BF79" s="76"/>
      <c r="BG79" s="391" t="str">
        <f>IF(CL80="","",ROUNDDOWN(CK80/CL80,3))</f>
        <v/>
      </c>
      <c r="BH79" s="392"/>
      <c r="BI79" s="392"/>
      <c r="BJ79" s="392"/>
      <c r="BK79" s="392"/>
      <c r="BL79" s="392"/>
      <c r="BM79" s="392"/>
      <c r="BN79" s="392"/>
      <c r="BO79" s="392"/>
      <c r="BP79" s="392"/>
      <c r="BQ79" s="392"/>
      <c r="BR79" s="392"/>
      <c r="BS79" s="392"/>
      <c r="BT79" s="392"/>
      <c r="BU79" s="392"/>
      <c r="BV79" s="392"/>
      <c r="BW79" s="392"/>
      <c r="BX79" s="392"/>
      <c r="BY79" s="392"/>
      <c r="BZ79" s="392"/>
      <c r="CA79" s="392"/>
      <c r="CB79" s="392"/>
      <c r="CC79" s="392"/>
      <c r="CD79" s="392"/>
      <c r="CE79" s="392"/>
      <c r="CF79" s="392"/>
      <c r="CG79" s="393"/>
      <c r="CI79" s="29"/>
      <c r="CJ79" s="28" t="s">
        <v>59</v>
      </c>
      <c r="CK79" s="30"/>
      <c r="CL79" s="30"/>
      <c r="CM79" s="30"/>
      <c r="CN79" s="30"/>
    </row>
    <row r="80" spans="2:92" ht="36.75" customHeight="1" thickBot="1" x14ac:dyDescent="0.45">
      <c r="B80" s="312"/>
      <c r="C80" s="313"/>
      <c r="D80" s="313"/>
      <c r="E80" s="313"/>
      <c r="F80" s="313"/>
      <c r="G80" s="313"/>
      <c r="H80" s="313"/>
      <c r="I80" s="313"/>
      <c r="J80" s="313"/>
      <c r="K80" s="313"/>
      <c r="L80" s="313"/>
      <c r="M80" s="313"/>
      <c r="N80" s="313"/>
      <c r="O80" s="313"/>
      <c r="P80" s="313"/>
      <c r="Q80" s="313"/>
      <c r="R80" s="313"/>
      <c r="S80" s="313"/>
      <c r="T80" s="313"/>
      <c r="U80" s="313"/>
      <c r="V80" s="313"/>
      <c r="W80" s="313"/>
      <c r="X80" s="313"/>
      <c r="Y80" s="313"/>
      <c r="Z80" s="313"/>
      <c r="AA80" s="314"/>
      <c r="AB80" s="359" t="s">
        <v>116</v>
      </c>
      <c r="AC80" s="360"/>
      <c r="AD80" s="360"/>
      <c r="AE80" s="360"/>
      <c r="AF80" s="360"/>
      <c r="AG80" s="360"/>
      <c r="AH80" s="360"/>
      <c r="AI80" s="360"/>
      <c r="AJ80" s="360"/>
      <c r="AK80" s="360"/>
      <c r="AL80" s="360"/>
      <c r="AM80" s="360"/>
      <c r="AN80" s="360"/>
      <c r="AO80" s="360"/>
      <c r="AP80" s="360"/>
      <c r="AQ80" s="360"/>
      <c r="AR80" s="360"/>
      <c r="AS80" s="360"/>
      <c r="AT80" s="360"/>
      <c r="AU80" s="360"/>
      <c r="AV80" s="360"/>
      <c r="AW80" s="360"/>
      <c r="AX80" s="360"/>
      <c r="AY80" s="360"/>
      <c r="AZ80" s="361"/>
      <c r="BA80" s="366"/>
      <c r="BB80" s="367"/>
      <c r="BC80" s="367"/>
      <c r="BD80" s="119" t="s">
        <v>68</v>
      </c>
      <c r="BE80" s="119"/>
      <c r="BF80" s="120"/>
      <c r="BG80" s="372" t="str">
        <f>IF(CN80="","",ROUNDDOWN(CM80/CN80,3))</f>
        <v/>
      </c>
      <c r="BH80" s="373"/>
      <c r="BI80" s="373"/>
      <c r="BJ80" s="373"/>
      <c r="BK80" s="373"/>
      <c r="BL80" s="373"/>
      <c r="BM80" s="373"/>
      <c r="BN80" s="373"/>
      <c r="BO80" s="373"/>
      <c r="BP80" s="373"/>
      <c r="BQ80" s="373"/>
      <c r="BR80" s="373"/>
      <c r="BS80" s="373"/>
      <c r="BT80" s="373"/>
      <c r="BU80" s="373"/>
      <c r="BV80" s="373"/>
      <c r="BW80" s="373"/>
      <c r="BX80" s="373"/>
      <c r="BY80" s="373"/>
      <c r="BZ80" s="373"/>
      <c r="CA80" s="373"/>
      <c r="CB80" s="373"/>
      <c r="CC80" s="373"/>
      <c r="CD80" s="373"/>
      <c r="CE80" s="373"/>
      <c r="CF80" s="373"/>
      <c r="CG80" s="374"/>
      <c r="CI80" s="29"/>
      <c r="CJ80" s="28" t="s">
        <v>60</v>
      </c>
      <c r="CK80" s="30"/>
      <c r="CL80" s="30"/>
      <c r="CM80" s="30"/>
      <c r="CN80" s="30"/>
    </row>
    <row r="81" spans="2:95" ht="19.5" customHeight="1" thickBot="1" x14ac:dyDescent="0.45">
      <c r="B81" s="321" t="s">
        <v>40</v>
      </c>
      <c r="C81" s="322"/>
      <c r="D81" s="322"/>
      <c r="E81" s="322"/>
      <c r="F81" s="322"/>
      <c r="G81" s="322"/>
      <c r="H81" s="322"/>
      <c r="I81" s="322"/>
      <c r="J81" s="322"/>
      <c r="K81" s="322"/>
      <c r="L81" s="323"/>
      <c r="M81" s="384"/>
      <c r="N81" s="385"/>
      <c r="O81" s="385"/>
      <c r="P81" s="385"/>
      <c r="Q81" s="385"/>
      <c r="R81" s="385"/>
      <c r="S81" s="385"/>
      <c r="T81" s="385"/>
      <c r="U81" s="385"/>
      <c r="V81" s="385"/>
      <c r="W81" s="385"/>
      <c r="X81" s="385"/>
      <c r="Y81" s="385"/>
      <c r="Z81" s="385"/>
      <c r="AA81" s="385"/>
      <c r="AB81" s="385"/>
      <c r="AC81" s="385"/>
      <c r="AD81" s="385"/>
      <c r="AE81" s="385"/>
      <c r="AF81" s="385"/>
      <c r="AG81" s="385"/>
      <c r="AH81" s="385"/>
      <c r="AI81" s="385"/>
      <c r="AJ81" s="385"/>
      <c r="AK81" s="385"/>
      <c r="AL81" s="385"/>
      <c r="AM81" s="385"/>
      <c r="AN81" s="385"/>
      <c r="AO81" s="385"/>
      <c r="AP81" s="385"/>
      <c r="AQ81" s="385"/>
      <c r="AR81" s="385"/>
      <c r="AS81" s="385"/>
      <c r="AT81" s="385"/>
      <c r="AU81" s="385"/>
      <c r="AV81" s="385"/>
      <c r="AW81" s="385"/>
      <c r="AX81" s="385"/>
      <c r="AY81" s="385"/>
      <c r="AZ81" s="385"/>
      <c r="BA81" s="386"/>
      <c r="BB81" s="386"/>
      <c r="BC81" s="386"/>
      <c r="BD81" s="386"/>
      <c r="BE81" s="386"/>
      <c r="BF81" s="386"/>
      <c r="BG81" s="385"/>
      <c r="BH81" s="385"/>
      <c r="BI81" s="385"/>
      <c r="BJ81" s="385"/>
      <c r="BK81" s="385"/>
      <c r="BL81" s="385"/>
      <c r="BM81" s="385"/>
      <c r="BN81" s="385"/>
      <c r="BO81" s="385"/>
      <c r="BP81" s="385"/>
      <c r="BQ81" s="385"/>
      <c r="BR81" s="385"/>
      <c r="BS81" s="385"/>
      <c r="BT81" s="385"/>
      <c r="BU81" s="385"/>
      <c r="BV81" s="385"/>
      <c r="BW81" s="385"/>
      <c r="BX81" s="385"/>
      <c r="BY81" s="385"/>
      <c r="BZ81" s="385"/>
      <c r="CA81" s="385"/>
      <c r="CB81" s="385"/>
      <c r="CC81" s="385"/>
      <c r="CD81" s="385"/>
      <c r="CE81" s="385"/>
      <c r="CF81" s="385"/>
      <c r="CG81" s="387"/>
      <c r="CI81" s="6" t="s">
        <v>117</v>
      </c>
      <c r="CK81" s="5"/>
      <c r="CL81" s="7"/>
      <c r="CM81" s="7"/>
    </row>
    <row r="82" spans="2:95" ht="21" customHeight="1" x14ac:dyDescent="0.4">
      <c r="B82" s="368" t="s">
        <v>92</v>
      </c>
      <c r="C82" s="368"/>
      <c r="D82" s="368"/>
      <c r="E82" s="368"/>
      <c r="F82" s="368"/>
      <c r="G82" s="368"/>
      <c r="H82" s="368"/>
      <c r="I82" s="368"/>
      <c r="J82" s="368"/>
      <c r="K82" s="368"/>
      <c r="L82" s="368"/>
      <c r="M82" s="368"/>
      <c r="N82" s="368"/>
      <c r="O82" s="368"/>
      <c r="P82" s="368"/>
      <c r="Q82" s="368"/>
      <c r="R82" s="368"/>
      <c r="S82" s="368"/>
      <c r="T82" s="368"/>
      <c r="U82" s="368"/>
      <c r="V82" s="368"/>
      <c r="W82" s="368"/>
      <c r="X82" s="368"/>
      <c r="Y82" s="368"/>
      <c r="Z82" s="368"/>
      <c r="AA82" s="368"/>
      <c r="AB82" s="368"/>
      <c r="AC82" s="368"/>
      <c r="AD82" s="368"/>
      <c r="AE82" s="368"/>
      <c r="AF82" s="368"/>
      <c r="AG82" s="368"/>
      <c r="AH82" s="368"/>
      <c r="AI82" s="368"/>
      <c r="AJ82" s="368"/>
      <c r="AK82" s="368"/>
      <c r="AL82" s="368"/>
      <c r="AM82" s="368"/>
      <c r="AN82" s="368"/>
      <c r="AO82" s="368"/>
      <c r="AP82" s="368"/>
      <c r="AQ82" s="368"/>
      <c r="AR82" s="368"/>
      <c r="AS82" s="368"/>
      <c r="AT82" s="368"/>
      <c r="AU82" s="368"/>
      <c r="AV82" s="368"/>
      <c r="AW82" s="368"/>
      <c r="AX82" s="368"/>
      <c r="AY82" s="368"/>
      <c r="AZ82" s="368"/>
      <c r="BA82" s="368"/>
      <c r="BB82" s="368"/>
      <c r="BC82" s="368"/>
      <c r="BD82" s="368"/>
      <c r="BE82" s="368"/>
      <c r="BF82" s="368"/>
      <c r="BG82" s="368"/>
      <c r="BH82" s="368"/>
      <c r="BI82" s="368"/>
      <c r="BJ82" s="368"/>
      <c r="BK82" s="368"/>
      <c r="BL82" s="368"/>
      <c r="BM82" s="368"/>
      <c r="BN82" s="368"/>
      <c r="BO82" s="368"/>
      <c r="BP82" s="368"/>
      <c r="BQ82" s="368"/>
      <c r="BR82" s="368"/>
      <c r="BS82" s="368"/>
      <c r="BT82" s="368"/>
      <c r="BU82" s="368"/>
      <c r="BV82" s="368"/>
      <c r="BW82" s="368"/>
      <c r="BX82" s="368"/>
      <c r="BY82" s="368"/>
      <c r="BZ82" s="368"/>
      <c r="CA82" s="368"/>
      <c r="CB82" s="368"/>
      <c r="CC82" s="368"/>
      <c r="CD82" s="368"/>
      <c r="CE82" s="368"/>
      <c r="CF82" s="368"/>
      <c r="CG82" s="368"/>
      <c r="CI82" s="8" t="s">
        <v>157</v>
      </c>
      <c r="CJ82" s="4"/>
      <c r="CL82" s="34"/>
    </row>
    <row r="83" spans="2:95" ht="21" customHeight="1" thickBot="1" x14ac:dyDescent="0.45"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I83" s="8"/>
      <c r="CJ83" s="4"/>
    </row>
    <row r="84" spans="2:95" ht="58.5" customHeight="1" thickBot="1" x14ac:dyDescent="0.45">
      <c r="I84" s="340" t="s">
        <v>41</v>
      </c>
      <c r="J84" s="341"/>
      <c r="K84" s="341"/>
      <c r="L84" s="341"/>
      <c r="M84" s="341"/>
      <c r="N84" s="341"/>
      <c r="O84" s="341"/>
      <c r="P84" s="341"/>
      <c r="Q84" s="341"/>
      <c r="R84" s="341"/>
      <c r="S84" s="342"/>
      <c r="T84" s="388" t="s">
        <v>150</v>
      </c>
      <c r="U84" s="341"/>
      <c r="V84" s="341"/>
      <c r="W84" s="341"/>
      <c r="X84" s="341"/>
      <c r="Y84" s="341"/>
      <c r="Z84" s="341"/>
      <c r="AA84" s="341"/>
      <c r="AB84" s="341"/>
      <c r="AC84" s="341"/>
      <c r="AD84" s="341"/>
      <c r="AE84" s="389" t="s">
        <v>152</v>
      </c>
      <c r="AF84" s="390"/>
      <c r="AG84" s="390"/>
      <c r="AH84" s="390"/>
      <c r="AI84" s="390"/>
      <c r="AJ84" s="390"/>
      <c r="AK84" s="390"/>
      <c r="AL84" s="390"/>
      <c r="AM84" s="390"/>
      <c r="AN84" s="390"/>
      <c r="AO84" s="390"/>
      <c r="AP84" s="353" t="s">
        <v>42</v>
      </c>
      <c r="AQ84" s="341"/>
      <c r="AR84" s="341"/>
      <c r="AS84" s="341"/>
      <c r="AT84" s="341"/>
      <c r="AU84" s="341"/>
      <c r="AV84" s="341"/>
      <c r="AW84" s="341"/>
      <c r="AX84" s="341"/>
      <c r="AY84" s="341"/>
      <c r="AZ84" s="341"/>
      <c r="BA84" s="395" t="s">
        <v>43</v>
      </c>
      <c r="BB84" s="395"/>
      <c r="BC84" s="395"/>
      <c r="BD84" s="395"/>
      <c r="BE84" s="395"/>
      <c r="BF84" s="395"/>
      <c r="BG84" s="395"/>
      <c r="BH84" s="395"/>
      <c r="BI84" s="395"/>
      <c r="BJ84" s="395"/>
      <c r="BK84" s="395"/>
      <c r="BL84" s="394" t="s">
        <v>44</v>
      </c>
      <c r="BM84" s="395"/>
      <c r="BN84" s="395"/>
      <c r="BO84" s="395"/>
      <c r="BP84" s="395"/>
      <c r="BQ84" s="395"/>
      <c r="BR84" s="395"/>
      <c r="BS84" s="395"/>
      <c r="BT84" s="395"/>
      <c r="BU84" s="395"/>
      <c r="BV84" s="396"/>
      <c r="BW84" s="376"/>
      <c r="CB84"/>
      <c r="CC84"/>
      <c r="CD84"/>
      <c r="CE84"/>
      <c r="CF84"/>
      <c r="CG84"/>
      <c r="CN84" s="32"/>
      <c r="CO84" s="32"/>
      <c r="CP84" s="32"/>
      <c r="CQ84" s="32"/>
    </row>
    <row r="85" spans="2:95" ht="19.5" customHeight="1" x14ac:dyDescent="0.4">
      <c r="I85" s="369" t="str">
        <f>CI47</f>
        <v>設備①</v>
      </c>
      <c r="J85" s="370"/>
      <c r="K85" s="370"/>
      <c r="L85" s="370"/>
      <c r="M85" s="370"/>
      <c r="N85" s="370"/>
      <c r="O85" s="370"/>
      <c r="P85" s="370"/>
      <c r="Q85" s="370"/>
      <c r="R85" s="370"/>
      <c r="S85" s="371"/>
      <c r="T85" s="377" t="str">
        <f>IF(CJ47="","",CJ47)</f>
        <v/>
      </c>
      <c r="U85" s="378"/>
      <c r="V85" s="378"/>
      <c r="W85" s="378"/>
      <c r="X85" s="378"/>
      <c r="Y85" s="378"/>
      <c r="Z85" s="378"/>
      <c r="AA85" s="378"/>
      <c r="AB85" s="378"/>
      <c r="AC85" s="378"/>
      <c r="AD85" s="378"/>
      <c r="AE85" s="338" t="str">
        <f>IF(CK47="","",CK47)</f>
        <v/>
      </c>
      <c r="AF85" s="338"/>
      <c r="AG85" s="338"/>
      <c r="AH85" s="338"/>
      <c r="AI85" s="338"/>
      <c r="AJ85" s="338"/>
      <c r="AK85" s="338"/>
      <c r="AL85" s="338"/>
      <c r="AM85" s="338"/>
      <c r="AN85" s="338"/>
      <c r="AO85" s="338"/>
      <c r="AP85" s="379" t="str">
        <f>IF(CL47="","",CL47)</f>
        <v/>
      </c>
      <c r="AQ85" s="380"/>
      <c r="AR85" s="380"/>
      <c r="AS85" s="380"/>
      <c r="AT85" s="380"/>
      <c r="AU85" s="380"/>
      <c r="AV85" s="380"/>
      <c r="AW85" s="380"/>
      <c r="AX85" s="380"/>
      <c r="AY85" s="380"/>
      <c r="AZ85" s="349"/>
      <c r="BA85" s="381" t="str">
        <f>IF(CM47="","",CM47)</f>
        <v/>
      </c>
      <c r="BB85" s="381"/>
      <c r="BC85" s="381"/>
      <c r="BD85" s="381"/>
      <c r="BE85" s="381"/>
      <c r="BF85" s="381"/>
      <c r="BG85" s="381"/>
      <c r="BH85" s="381"/>
      <c r="BI85" s="381"/>
      <c r="BJ85" s="381"/>
      <c r="BK85" s="381"/>
      <c r="BL85" s="382" t="str">
        <f>IF(CN47="","",CN47)</f>
        <v/>
      </c>
      <c r="BM85" s="382"/>
      <c r="BN85" s="382"/>
      <c r="BO85" s="382"/>
      <c r="BP85" s="382"/>
      <c r="BQ85" s="382"/>
      <c r="BR85" s="382"/>
      <c r="BS85" s="382"/>
      <c r="BT85" s="382"/>
      <c r="BU85" s="382"/>
      <c r="BV85" s="383"/>
      <c r="BW85" s="376"/>
      <c r="CB85"/>
      <c r="CC85"/>
      <c r="CD85"/>
      <c r="CE85"/>
      <c r="CF85"/>
      <c r="CG85"/>
    </row>
    <row r="86" spans="2:95" ht="22.5" customHeight="1" x14ac:dyDescent="0.4">
      <c r="I86" s="332" t="str">
        <f t="shared" ref="I86:I87" si="4">CI48</f>
        <v>設備②</v>
      </c>
      <c r="J86" s="333"/>
      <c r="K86" s="333"/>
      <c r="L86" s="333"/>
      <c r="M86" s="333"/>
      <c r="N86" s="333"/>
      <c r="O86" s="333"/>
      <c r="P86" s="333"/>
      <c r="Q86" s="333"/>
      <c r="R86" s="333"/>
      <c r="S86" s="334"/>
      <c r="T86" s="335" t="str">
        <f t="shared" ref="T86:T87" si="5">IF(CJ48="","",CJ48)</f>
        <v/>
      </c>
      <c r="U86" s="336"/>
      <c r="V86" s="336"/>
      <c r="W86" s="336"/>
      <c r="X86" s="336"/>
      <c r="Y86" s="336"/>
      <c r="Z86" s="336"/>
      <c r="AA86" s="336"/>
      <c r="AB86" s="336"/>
      <c r="AC86" s="336"/>
      <c r="AD86" s="336"/>
      <c r="AE86" s="337" t="str">
        <f t="shared" ref="AE86:AE87" si="6">IF(CK48="","",CK48)</f>
        <v/>
      </c>
      <c r="AF86" s="337"/>
      <c r="AG86" s="337"/>
      <c r="AH86" s="337"/>
      <c r="AI86" s="337"/>
      <c r="AJ86" s="337"/>
      <c r="AK86" s="337"/>
      <c r="AL86" s="337"/>
      <c r="AM86" s="337"/>
      <c r="AN86" s="337"/>
      <c r="AO86" s="337"/>
      <c r="AP86" s="326" t="str">
        <f t="shared" ref="AP86:AP87" si="7">IF(CL48="","",CL48)</f>
        <v/>
      </c>
      <c r="AQ86" s="327"/>
      <c r="AR86" s="327"/>
      <c r="AS86" s="327"/>
      <c r="AT86" s="327"/>
      <c r="AU86" s="327"/>
      <c r="AV86" s="327"/>
      <c r="AW86" s="327"/>
      <c r="AX86" s="327"/>
      <c r="AY86" s="327"/>
      <c r="AZ86" s="328"/>
      <c r="BA86" s="329" t="str">
        <f t="shared" ref="BA86:BA87" si="8">IF(CM48="","",CM48)</f>
        <v/>
      </c>
      <c r="BB86" s="329"/>
      <c r="BC86" s="329"/>
      <c r="BD86" s="329"/>
      <c r="BE86" s="329"/>
      <c r="BF86" s="329"/>
      <c r="BG86" s="329"/>
      <c r="BH86" s="329"/>
      <c r="BI86" s="329"/>
      <c r="BJ86" s="329"/>
      <c r="BK86" s="329"/>
      <c r="BL86" s="330" t="str">
        <f t="shared" ref="BL86:BL87" si="9">IF(CN48="","",CN48)</f>
        <v/>
      </c>
      <c r="BM86" s="330"/>
      <c r="BN86" s="330"/>
      <c r="BO86" s="330"/>
      <c r="BP86" s="330"/>
      <c r="BQ86" s="330"/>
      <c r="BR86" s="330"/>
      <c r="BS86" s="330"/>
      <c r="BT86" s="330"/>
      <c r="BU86" s="330"/>
      <c r="BV86" s="331"/>
      <c r="BW86" s="376"/>
      <c r="CB86"/>
      <c r="CC86"/>
      <c r="CD86"/>
      <c r="CE86"/>
      <c r="CF86"/>
      <c r="CG86"/>
    </row>
    <row r="87" spans="2:95" ht="20.25" customHeight="1" x14ac:dyDescent="0.4">
      <c r="I87" s="332" t="str">
        <f t="shared" si="4"/>
        <v>設備③</v>
      </c>
      <c r="J87" s="333"/>
      <c r="K87" s="333"/>
      <c r="L87" s="333"/>
      <c r="M87" s="333"/>
      <c r="N87" s="333"/>
      <c r="O87" s="333"/>
      <c r="P87" s="333"/>
      <c r="Q87" s="333"/>
      <c r="R87" s="333"/>
      <c r="S87" s="334"/>
      <c r="T87" s="335" t="str">
        <f t="shared" si="5"/>
        <v/>
      </c>
      <c r="U87" s="336"/>
      <c r="V87" s="336"/>
      <c r="W87" s="336"/>
      <c r="X87" s="336"/>
      <c r="Y87" s="336"/>
      <c r="Z87" s="336"/>
      <c r="AA87" s="336"/>
      <c r="AB87" s="336"/>
      <c r="AC87" s="336"/>
      <c r="AD87" s="336"/>
      <c r="AE87" s="337" t="str">
        <f t="shared" si="6"/>
        <v/>
      </c>
      <c r="AF87" s="337"/>
      <c r="AG87" s="337"/>
      <c r="AH87" s="337"/>
      <c r="AI87" s="337"/>
      <c r="AJ87" s="337"/>
      <c r="AK87" s="337"/>
      <c r="AL87" s="337"/>
      <c r="AM87" s="337"/>
      <c r="AN87" s="337"/>
      <c r="AO87" s="337"/>
      <c r="AP87" s="326" t="str">
        <f t="shared" si="7"/>
        <v/>
      </c>
      <c r="AQ87" s="327"/>
      <c r="AR87" s="327"/>
      <c r="AS87" s="327"/>
      <c r="AT87" s="327"/>
      <c r="AU87" s="327"/>
      <c r="AV87" s="327"/>
      <c r="AW87" s="327"/>
      <c r="AX87" s="327"/>
      <c r="AY87" s="327"/>
      <c r="AZ87" s="328"/>
      <c r="BA87" s="329" t="str">
        <f t="shared" si="8"/>
        <v/>
      </c>
      <c r="BB87" s="329"/>
      <c r="BC87" s="329"/>
      <c r="BD87" s="329"/>
      <c r="BE87" s="329"/>
      <c r="BF87" s="329"/>
      <c r="BG87" s="329"/>
      <c r="BH87" s="329"/>
      <c r="BI87" s="329"/>
      <c r="BJ87" s="329"/>
      <c r="BK87" s="329"/>
      <c r="BL87" s="330" t="str">
        <f t="shared" si="9"/>
        <v/>
      </c>
      <c r="BM87" s="330"/>
      <c r="BN87" s="330"/>
      <c r="BO87" s="330"/>
      <c r="BP87" s="330"/>
      <c r="BQ87" s="330"/>
      <c r="BR87" s="330"/>
      <c r="BS87" s="330"/>
      <c r="BT87" s="330"/>
      <c r="BU87" s="330"/>
      <c r="BV87" s="331"/>
      <c r="BW87" s="376"/>
      <c r="CB87"/>
      <c r="CC87"/>
      <c r="CD87"/>
      <c r="CE87"/>
      <c r="CF87"/>
      <c r="CG87"/>
    </row>
    <row r="88" spans="2:95" ht="20.25" customHeight="1" x14ac:dyDescent="0.4">
      <c r="I88" s="332" t="str">
        <f>CI50</f>
        <v>設備④</v>
      </c>
      <c r="J88" s="333"/>
      <c r="K88" s="333"/>
      <c r="L88" s="333"/>
      <c r="M88" s="333"/>
      <c r="N88" s="333"/>
      <c r="O88" s="333"/>
      <c r="P88" s="333"/>
      <c r="Q88" s="333"/>
      <c r="R88" s="333"/>
      <c r="S88" s="334"/>
      <c r="T88" s="335" t="str">
        <f>IF(CJ50="","",CJ50)</f>
        <v/>
      </c>
      <c r="U88" s="336"/>
      <c r="V88" s="336"/>
      <c r="W88" s="336"/>
      <c r="X88" s="336"/>
      <c r="Y88" s="336"/>
      <c r="Z88" s="336"/>
      <c r="AA88" s="336"/>
      <c r="AB88" s="336"/>
      <c r="AC88" s="336"/>
      <c r="AD88" s="336"/>
      <c r="AE88" s="337" t="str">
        <f>IF(CK50="","",CK50)</f>
        <v/>
      </c>
      <c r="AF88" s="337"/>
      <c r="AG88" s="337"/>
      <c r="AH88" s="337"/>
      <c r="AI88" s="337"/>
      <c r="AJ88" s="337"/>
      <c r="AK88" s="337"/>
      <c r="AL88" s="337"/>
      <c r="AM88" s="337"/>
      <c r="AN88" s="337"/>
      <c r="AO88" s="337"/>
      <c r="AP88" s="326" t="str">
        <f>IF(CL50="","",CL50)</f>
        <v/>
      </c>
      <c r="AQ88" s="327"/>
      <c r="AR88" s="327"/>
      <c r="AS88" s="327"/>
      <c r="AT88" s="327"/>
      <c r="AU88" s="327"/>
      <c r="AV88" s="327"/>
      <c r="AW88" s="327"/>
      <c r="AX88" s="327"/>
      <c r="AY88" s="327"/>
      <c r="AZ88" s="328"/>
      <c r="BA88" s="329" t="str">
        <f>IF(CM50="","",CM50)</f>
        <v/>
      </c>
      <c r="BB88" s="329"/>
      <c r="BC88" s="329"/>
      <c r="BD88" s="329"/>
      <c r="BE88" s="329"/>
      <c r="BF88" s="329"/>
      <c r="BG88" s="329"/>
      <c r="BH88" s="329"/>
      <c r="BI88" s="329"/>
      <c r="BJ88" s="329"/>
      <c r="BK88" s="329"/>
      <c r="BL88" s="330" t="str">
        <f>IF(CN50="","",CN50)</f>
        <v/>
      </c>
      <c r="BM88" s="330"/>
      <c r="BN88" s="330"/>
      <c r="BO88" s="330"/>
      <c r="BP88" s="330"/>
      <c r="BQ88" s="330"/>
      <c r="BR88" s="330"/>
      <c r="BS88" s="330"/>
      <c r="BT88" s="330"/>
      <c r="BU88" s="330"/>
      <c r="BV88" s="331"/>
      <c r="BW88" s="376"/>
      <c r="CB88"/>
      <c r="CC88"/>
      <c r="CD88"/>
      <c r="CE88"/>
      <c r="CF88"/>
      <c r="CG88"/>
    </row>
    <row r="89" spans="2:95" ht="20.25" customHeight="1" x14ac:dyDescent="0.4">
      <c r="I89" s="332" t="str">
        <f>CI51</f>
        <v>設備⑤</v>
      </c>
      <c r="J89" s="333"/>
      <c r="K89" s="333"/>
      <c r="L89" s="333"/>
      <c r="M89" s="333"/>
      <c r="N89" s="333"/>
      <c r="O89" s="333"/>
      <c r="P89" s="333"/>
      <c r="Q89" s="333"/>
      <c r="R89" s="333"/>
      <c r="S89" s="334"/>
      <c r="T89" s="335" t="str">
        <f>IF(CJ51="","",CJ51)</f>
        <v/>
      </c>
      <c r="U89" s="336"/>
      <c r="V89" s="336"/>
      <c r="W89" s="336"/>
      <c r="X89" s="336"/>
      <c r="Y89" s="336"/>
      <c r="Z89" s="336"/>
      <c r="AA89" s="336"/>
      <c r="AB89" s="336"/>
      <c r="AC89" s="336"/>
      <c r="AD89" s="336"/>
      <c r="AE89" s="337" t="str">
        <f>IF(CK51="","",CK51)</f>
        <v/>
      </c>
      <c r="AF89" s="337"/>
      <c r="AG89" s="337"/>
      <c r="AH89" s="337"/>
      <c r="AI89" s="337"/>
      <c r="AJ89" s="337"/>
      <c r="AK89" s="337"/>
      <c r="AL89" s="337"/>
      <c r="AM89" s="337"/>
      <c r="AN89" s="337"/>
      <c r="AO89" s="337"/>
      <c r="AP89" s="326" t="str">
        <f>IF(CL51="","",CL51)</f>
        <v/>
      </c>
      <c r="AQ89" s="327"/>
      <c r="AR89" s="327"/>
      <c r="AS89" s="327"/>
      <c r="AT89" s="327"/>
      <c r="AU89" s="327"/>
      <c r="AV89" s="327"/>
      <c r="AW89" s="327"/>
      <c r="AX89" s="327"/>
      <c r="AY89" s="327"/>
      <c r="AZ89" s="328"/>
      <c r="BA89" s="329" t="str">
        <f>IF(CM51="","",CM51)</f>
        <v/>
      </c>
      <c r="BB89" s="329"/>
      <c r="BC89" s="329"/>
      <c r="BD89" s="329"/>
      <c r="BE89" s="329"/>
      <c r="BF89" s="329"/>
      <c r="BG89" s="329"/>
      <c r="BH89" s="329"/>
      <c r="BI89" s="329"/>
      <c r="BJ89" s="329"/>
      <c r="BK89" s="329"/>
      <c r="BL89" s="330" t="str">
        <f>IF(CN51="","",CN51)</f>
        <v/>
      </c>
      <c r="BM89" s="330"/>
      <c r="BN89" s="330"/>
      <c r="BO89" s="330"/>
      <c r="BP89" s="330"/>
      <c r="BQ89" s="330"/>
      <c r="BR89" s="330"/>
      <c r="BS89" s="330"/>
      <c r="BT89" s="330"/>
      <c r="BU89" s="330"/>
      <c r="BV89" s="331"/>
      <c r="CB89"/>
      <c r="CC89"/>
      <c r="CD89"/>
      <c r="CE89"/>
      <c r="CF89"/>
      <c r="CG89"/>
    </row>
    <row r="90" spans="2:95" ht="20.25" customHeight="1" thickBot="1" x14ac:dyDescent="0.45">
      <c r="I90" s="398" t="str">
        <f t="shared" ref="I90" si="10">CI52</f>
        <v>合計</v>
      </c>
      <c r="J90" s="399"/>
      <c r="K90" s="399"/>
      <c r="L90" s="399"/>
      <c r="M90" s="399"/>
      <c r="N90" s="399"/>
      <c r="O90" s="399"/>
      <c r="P90" s="399"/>
      <c r="Q90" s="399"/>
      <c r="R90" s="399"/>
      <c r="S90" s="400"/>
      <c r="T90" s="401" t="str">
        <f>IF(CJ52="","",CJ52)</f>
        <v/>
      </c>
      <c r="U90" s="402"/>
      <c r="V90" s="402"/>
      <c r="W90" s="402"/>
      <c r="X90" s="402"/>
      <c r="Y90" s="402"/>
      <c r="Z90" s="402"/>
      <c r="AA90" s="402"/>
      <c r="AB90" s="402"/>
      <c r="AC90" s="402"/>
      <c r="AD90" s="402"/>
      <c r="AE90" s="319" t="str">
        <f t="shared" ref="AE90" si="11">IF(CK52="","",CK52)</f>
        <v/>
      </c>
      <c r="AF90" s="319"/>
      <c r="AG90" s="319"/>
      <c r="AH90" s="319"/>
      <c r="AI90" s="319"/>
      <c r="AJ90" s="319"/>
      <c r="AK90" s="319"/>
      <c r="AL90" s="319"/>
      <c r="AM90" s="319"/>
      <c r="AN90" s="319"/>
      <c r="AO90" s="319"/>
      <c r="AP90" s="403" t="str">
        <f t="shared" ref="AP90" si="12">IF(CL52="","",CL52)</f>
        <v/>
      </c>
      <c r="AQ90" s="404"/>
      <c r="AR90" s="404"/>
      <c r="AS90" s="404"/>
      <c r="AT90" s="404"/>
      <c r="AU90" s="404"/>
      <c r="AV90" s="404"/>
      <c r="AW90" s="404"/>
      <c r="AX90" s="404"/>
      <c r="AY90" s="404"/>
      <c r="AZ90" s="318"/>
      <c r="BA90" s="405" t="s">
        <v>45</v>
      </c>
      <c r="BB90" s="405"/>
      <c r="BC90" s="405"/>
      <c r="BD90" s="405"/>
      <c r="BE90" s="405"/>
      <c r="BF90" s="405"/>
      <c r="BG90" s="405"/>
      <c r="BH90" s="405"/>
      <c r="BI90" s="405"/>
      <c r="BJ90" s="405"/>
      <c r="BK90" s="405"/>
      <c r="BL90" s="324" t="str">
        <f t="shared" ref="BL90" si="13">IF(CN52="","",CN52)</f>
        <v/>
      </c>
      <c r="BM90" s="324"/>
      <c r="BN90" s="324"/>
      <c r="BO90" s="324"/>
      <c r="BP90" s="324"/>
      <c r="BQ90" s="324"/>
      <c r="BR90" s="324"/>
      <c r="BS90" s="324"/>
      <c r="BT90" s="324"/>
      <c r="BU90" s="324"/>
      <c r="BV90" s="325"/>
      <c r="CB90"/>
      <c r="CC90"/>
      <c r="CD90"/>
      <c r="CE90"/>
      <c r="CF90"/>
      <c r="CG90"/>
    </row>
    <row r="91" spans="2:95" ht="20.25" customHeight="1" x14ac:dyDescent="0.4"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CB91"/>
      <c r="CC91"/>
      <c r="CD91"/>
      <c r="CE91"/>
      <c r="CF91"/>
      <c r="CG91"/>
    </row>
    <row r="92" spans="2:95" ht="20.25" customHeight="1" x14ac:dyDescent="0.4"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5" t="s">
        <v>137</v>
      </c>
      <c r="AP92" s="337" t="str">
        <f>CL54</f>
        <v/>
      </c>
      <c r="AQ92" s="337"/>
      <c r="AR92" s="337"/>
      <c r="AS92" s="337"/>
      <c r="AT92" s="337"/>
      <c r="AU92" s="337"/>
      <c r="AV92" s="337"/>
      <c r="AW92" s="337"/>
      <c r="AX92" s="337"/>
      <c r="AY92" s="337"/>
      <c r="AZ92" s="337"/>
      <c r="BA92" s="33"/>
      <c r="BB92" s="33"/>
      <c r="BC92" s="2"/>
      <c r="BD92" s="2"/>
      <c r="BE92" s="2"/>
      <c r="BF92" s="2"/>
      <c r="BG92" s="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</row>
    <row r="93" spans="2:95" ht="17.25" customHeight="1" x14ac:dyDescent="0.4"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5" t="s">
        <v>26</v>
      </c>
      <c r="AP93" s="337" t="str">
        <f>CL55</f>
        <v/>
      </c>
      <c r="AQ93" s="337"/>
      <c r="AR93" s="337"/>
      <c r="AS93" s="337"/>
      <c r="AT93" s="337"/>
      <c r="AU93" s="337"/>
      <c r="AV93" s="337"/>
      <c r="AW93" s="337"/>
      <c r="AX93" s="337"/>
      <c r="AY93" s="337"/>
      <c r="AZ93" s="337"/>
      <c r="BA93" s="1"/>
      <c r="BB93" s="2"/>
      <c r="BC93" s="2"/>
      <c r="BD93" s="2"/>
      <c r="BE93" s="2"/>
      <c r="BF93" s="2"/>
      <c r="BG93" s="2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</row>
    <row r="94" spans="2:95" ht="17.25" customHeight="1" x14ac:dyDescent="0.4"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5"/>
      <c r="AP94" s="397" t="str">
        <f>IF(AP93="","",IF(AP93=0,"◎",IF(AND(-1000&lt;AP93,AP93&lt;1000),"〇","×")))</f>
        <v/>
      </c>
      <c r="AQ94" s="397"/>
      <c r="AR94" s="397"/>
      <c r="AS94" s="397"/>
      <c r="AT94" s="397"/>
      <c r="AU94" s="397"/>
      <c r="AV94" s="397"/>
      <c r="AW94" s="397"/>
      <c r="AX94" s="397"/>
      <c r="AY94" s="397"/>
      <c r="AZ94" s="397"/>
      <c r="BA94" s="176" t="str">
        <f>IF(CM56&lt;&gt;"",CM56,"")</f>
        <v/>
      </c>
      <c r="BB94" s="176"/>
      <c r="BC94" s="176"/>
      <c r="BD94" s="176"/>
      <c r="BE94" s="176"/>
      <c r="BF94" s="176"/>
      <c r="BG94" s="176"/>
      <c r="BH94" s="176"/>
      <c r="BI94" s="176"/>
      <c r="BJ94" s="176"/>
      <c r="BK94" s="176"/>
      <c r="BL94" s="176"/>
      <c r="BM94" s="176"/>
      <c r="BN94" s="176"/>
      <c r="BO94" s="176"/>
      <c r="BP94" s="176"/>
      <c r="BQ94" s="176"/>
      <c r="BR94" s="176"/>
      <c r="BS94" s="176"/>
      <c r="BT94" s="176"/>
      <c r="BU94" s="176"/>
      <c r="BV94" s="176"/>
      <c r="BW94" s="176"/>
      <c r="BX94" s="176"/>
      <c r="BY94" s="176"/>
      <c r="BZ94" s="176"/>
      <c r="CA94" s="176"/>
      <c r="CB94"/>
      <c r="CC94"/>
      <c r="CD94"/>
      <c r="CE94"/>
      <c r="CF94"/>
      <c r="CG94"/>
    </row>
    <row r="95" spans="2:95" ht="17.25" customHeight="1" x14ac:dyDescent="0.4">
      <c r="BA95" s="176"/>
      <c r="BB95" s="176"/>
      <c r="BC95" s="176"/>
      <c r="BD95" s="176"/>
      <c r="BE95" s="176"/>
      <c r="BF95" s="176"/>
      <c r="BG95" s="176"/>
      <c r="BH95" s="176"/>
      <c r="BI95" s="176"/>
      <c r="BJ95" s="176"/>
      <c r="BK95" s="176"/>
      <c r="BL95" s="176"/>
      <c r="BM95" s="176"/>
      <c r="BN95" s="176"/>
      <c r="BO95" s="176"/>
      <c r="BP95" s="176"/>
      <c r="BQ95" s="176"/>
      <c r="BR95" s="176"/>
      <c r="BS95" s="176"/>
      <c r="BT95" s="176"/>
      <c r="BU95" s="176"/>
      <c r="BV95" s="176"/>
      <c r="BW95" s="176"/>
      <c r="BX95" s="176"/>
      <c r="BY95" s="176"/>
      <c r="BZ95" s="176"/>
      <c r="CA95" s="176"/>
      <c r="CB95"/>
      <c r="CC95"/>
      <c r="CD95"/>
      <c r="CE95"/>
      <c r="CF95"/>
      <c r="CG95"/>
    </row>
    <row r="96" spans="2:95" ht="17.25" customHeight="1" thickBot="1" x14ac:dyDescent="0.4">
      <c r="BA96" s="1"/>
      <c r="BB96" s="350" t="s">
        <v>46</v>
      </c>
      <c r="BC96" s="351"/>
      <c r="BD96" s="351"/>
      <c r="BE96" s="351"/>
      <c r="BF96" s="351"/>
      <c r="BG96" s="351"/>
      <c r="BH96" s="351"/>
      <c r="BI96" s="351"/>
      <c r="BJ96" s="351"/>
      <c r="BK96" s="351"/>
      <c r="CB96"/>
      <c r="CC96"/>
      <c r="CD96"/>
      <c r="CE96"/>
      <c r="CF96"/>
      <c r="CG96"/>
    </row>
    <row r="97" spans="9:85" ht="15.75" customHeight="1" thickBot="1" x14ac:dyDescent="0.45">
      <c r="I97" s="340" t="s">
        <v>61</v>
      </c>
      <c r="J97" s="341"/>
      <c r="K97" s="341"/>
      <c r="L97" s="341"/>
      <c r="M97" s="341"/>
      <c r="N97" s="341"/>
      <c r="O97" s="341"/>
      <c r="P97" s="341"/>
      <c r="Q97" s="341"/>
      <c r="R97" s="341"/>
      <c r="S97" s="342"/>
      <c r="T97" s="352" t="s">
        <v>47</v>
      </c>
      <c r="U97" s="341"/>
      <c r="V97" s="341"/>
      <c r="W97" s="341"/>
      <c r="X97" s="341"/>
      <c r="Y97" s="341"/>
      <c r="Z97" s="341"/>
      <c r="AA97" s="341"/>
      <c r="AB97" s="341"/>
      <c r="AC97" s="341"/>
      <c r="AD97" s="341"/>
      <c r="AE97" s="353" t="s">
        <v>48</v>
      </c>
      <c r="AF97" s="353"/>
      <c r="AG97" s="353"/>
      <c r="AH97" s="353"/>
      <c r="AI97" s="353"/>
      <c r="AJ97" s="353"/>
      <c r="AK97" s="353"/>
      <c r="AL97" s="353"/>
      <c r="AM97" s="353"/>
      <c r="AN97" s="353"/>
      <c r="AO97" s="353"/>
      <c r="AP97" s="353" t="s">
        <v>49</v>
      </c>
      <c r="AQ97" s="353"/>
      <c r="AR97" s="353"/>
      <c r="AS97" s="353"/>
      <c r="AT97" s="353"/>
      <c r="AU97" s="353"/>
      <c r="AV97" s="353"/>
      <c r="AW97" s="353"/>
      <c r="AX97" s="353"/>
      <c r="AY97" s="353"/>
      <c r="AZ97" s="353"/>
      <c r="BA97" s="353" t="s">
        <v>50</v>
      </c>
      <c r="BB97" s="353"/>
      <c r="BC97" s="353"/>
      <c r="BD97" s="353"/>
      <c r="BE97" s="353"/>
      <c r="BF97" s="353"/>
      <c r="BG97" s="353"/>
      <c r="BH97" s="353"/>
      <c r="BI97" s="353"/>
      <c r="BJ97" s="353"/>
      <c r="BK97" s="354"/>
      <c r="CB97"/>
      <c r="CC97"/>
      <c r="CD97"/>
      <c r="CE97"/>
      <c r="CF97"/>
      <c r="CG97"/>
    </row>
    <row r="98" spans="9:85" ht="17.25" customHeight="1" x14ac:dyDescent="0.4">
      <c r="I98" s="346" t="str">
        <f>IF(CI79="","",CI79)</f>
        <v/>
      </c>
      <c r="J98" s="347"/>
      <c r="K98" s="347"/>
      <c r="L98" s="347"/>
      <c r="M98" s="347"/>
      <c r="N98" s="347"/>
      <c r="O98" s="347"/>
      <c r="P98" s="347"/>
      <c r="Q98" s="347"/>
      <c r="R98" s="347"/>
      <c r="S98" s="348"/>
      <c r="T98" s="349" t="str">
        <f>IF(CK79="","",CK79)</f>
        <v/>
      </c>
      <c r="U98" s="338"/>
      <c r="V98" s="338"/>
      <c r="W98" s="338"/>
      <c r="X98" s="338"/>
      <c r="Y98" s="338"/>
      <c r="Z98" s="338"/>
      <c r="AA98" s="338"/>
      <c r="AB98" s="338"/>
      <c r="AC98" s="338"/>
      <c r="AD98" s="338"/>
      <c r="AE98" s="338" t="str">
        <f>IF(CL79="","",CL79)</f>
        <v/>
      </c>
      <c r="AF98" s="338"/>
      <c r="AG98" s="338"/>
      <c r="AH98" s="338"/>
      <c r="AI98" s="338"/>
      <c r="AJ98" s="338"/>
      <c r="AK98" s="338"/>
      <c r="AL98" s="338"/>
      <c r="AM98" s="338"/>
      <c r="AN98" s="338"/>
      <c r="AO98" s="338"/>
      <c r="AP98" s="338" t="str">
        <f>IF(CM79="","",CM79)</f>
        <v/>
      </c>
      <c r="AQ98" s="338"/>
      <c r="AR98" s="338"/>
      <c r="AS98" s="338"/>
      <c r="AT98" s="338"/>
      <c r="AU98" s="338"/>
      <c r="AV98" s="338"/>
      <c r="AW98" s="338"/>
      <c r="AX98" s="338"/>
      <c r="AY98" s="338"/>
      <c r="AZ98" s="338"/>
      <c r="BA98" s="338" t="str">
        <f>IF(CN79="","",CN79)</f>
        <v/>
      </c>
      <c r="BB98" s="338"/>
      <c r="BC98" s="338"/>
      <c r="BD98" s="338"/>
      <c r="BE98" s="338"/>
      <c r="BF98" s="338"/>
      <c r="BG98" s="338"/>
      <c r="BH98" s="338"/>
      <c r="BI98" s="338"/>
      <c r="BJ98" s="338"/>
      <c r="BK98" s="339"/>
      <c r="CB98"/>
      <c r="CC98"/>
      <c r="CD98"/>
      <c r="CE98"/>
      <c r="CF98"/>
      <c r="CG98"/>
    </row>
    <row r="99" spans="9:85" ht="17.25" customHeight="1" thickBot="1" x14ac:dyDescent="0.45">
      <c r="I99" s="343" t="str">
        <f>IF(CI80="","",CI80)</f>
        <v/>
      </c>
      <c r="J99" s="344"/>
      <c r="K99" s="344"/>
      <c r="L99" s="344"/>
      <c r="M99" s="344"/>
      <c r="N99" s="344"/>
      <c r="O99" s="344"/>
      <c r="P99" s="344"/>
      <c r="Q99" s="344"/>
      <c r="R99" s="344"/>
      <c r="S99" s="345"/>
      <c r="T99" s="318" t="str">
        <f>IF(CK80="","",CK80)</f>
        <v/>
      </c>
      <c r="U99" s="319"/>
      <c r="V99" s="319"/>
      <c r="W99" s="319"/>
      <c r="X99" s="319"/>
      <c r="Y99" s="319"/>
      <c r="Z99" s="319"/>
      <c r="AA99" s="319"/>
      <c r="AB99" s="319"/>
      <c r="AC99" s="319"/>
      <c r="AD99" s="319"/>
      <c r="AE99" s="319" t="str">
        <f>IF(CL80="","",CL80)</f>
        <v/>
      </c>
      <c r="AF99" s="319"/>
      <c r="AG99" s="319"/>
      <c r="AH99" s="319"/>
      <c r="AI99" s="319"/>
      <c r="AJ99" s="319"/>
      <c r="AK99" s="319"/>
      <c r="AL99" s="319"/>
      <c r="AM99" s="319"/>
      <c r="AN99" s="319"/>
      <c r="AO99" s="319"/>
      <c r="AP99" s="319" t="str">
        <f>IF(CM80="","",CM80)</f>
        <v/>
      </c>
      <c r="AQ99" s="319"/>
      <c r="AR99" s="319"/>
      <c r="AS99" s="319"/>
      <c r="AT99" s="319"/>
      <c r="AU99" s="319"/>
      <c r="AV99" s="319"/>
      <c r="AW99" s="319"/>
      <c r="AX99" s="319"/>
      <c r="AY99" s="319"/>
      <c r="AZ99" s="319"/>
      <c r="BA99" s="319" t="str">
        <f>IF(CN80="","",CN80)</f>
        <v/>
      </c>
      <c r="BB99" s="319"/>
      <c r="BC99" s="319"/>
      <c r="BD99" s="319"/>
      <c r="BE99" s="319"/>
      <c r="BF99" s="319"/>
      <c r="BG99" s="319"/>
      <c r="BH99" s="319"/>
      <c r="BI99" s="319"/>
      <c r="BJ99" s="319"/>
      <c r="BK99" s="320"/>
      <c r="CB99"/>
      <c r="CC99"/>
      <c r="CD99"/>
      <c r="CE99"/>
      <c r="CF99"/>
      <c r="CG99"/>
    </row>
    <row r="100" spans="9:85" ht="17.25" customHeight="1" x14ac:dyDescent="0.4"/>
    <row r="102" spans="9:85" ht="19.5" customHeight="1" x14ac:dyDescent="0.4"/>
    <row r="103" spans="9:85" ht="18" customHeight="1" x14ac:dyDescent="0.4"/>
    <row r="104" spans="9:85" ht="18" customHeight="1" x14ac:dyDescent="0.4"/>
    <row r="105" spans="9:85" ht="18" customHeight="1" x14ac:dyDescent="0.4"/>
  </sheetData>
  <sheetProtection selectLockedCells="1"/>
  <dataConsolidate/>
  <mergeCells count="414">
    <mergeCell ref="CQ47:DG47"/>
    <mergeCell ref="CQ48:DG48"/>
    <mergeCell ref="CQ49:DG49"/>
    <mergeCell ref="CQ50:DG50"/>
    <mergeCell ref="CQ51:DG51"/>
    <mergeCell ref="AB40:AZ40"/>
    <mergeCell ref="BA40:BC40"/>
    <mergeCell ref="BD40:BF40"/>
    <mergeCell ref="BG40:CG40"/>
    <mergeCell ref="CP41:CQ43"/>
    <mergeCell ref="BG50:CG50"/>
    <mergeCell ref="AB51:AZ51"/>
    <mergeCell ref="BG51:CG51"/>
    <mergeCell ref="CK44:CK46"/>
    <mergeCell ref="CL44:CL46"/>
    <mergeCell ref="CM44:CM46"/>
    <mergeCell ref="CN44:CN46"/>
    <mergeCell ref="CP44:CP46"/>
    <mergeCell ref="AB45:AZ45"/>
    <mergeCell ref="BG45:CG45"/>
    <mergeCell ref="AB43:AZ43"/>
    <mergeCell ref="BG43:CG43"/>
    <mergeCell ref="AB44:AZ44"/>
    <mergeCell ref="BG44:CG44"/>
    <mergeCell ref="AP92:AZ92"/>
    <mergeCell ref="AP93:AZ93"/>
    <mergeCell ref="AP94:AZ94"/>
    <mergeCell ref="I90:S90"/>
    <mergeCell ref="T90:AD90"/>
    <mergeCell ref="AE90:AO90"/>
    <mergeCell ref="AP90:AZ90"/>
    <mergeCell ref="BA90:BK90"/>
    <mergeCell ref="BA84:BK84"/>
    <mergeCell ref="BA87:BK87"/>
    <mergeCell ref="CM56:CP57"/>
    <mergeCell ref="T86:AD86"/>
    <mergeCell ref="AE86:AO86"/>
    <mergeCell ref="AP86:AZ86"/>
    <mergeCell ref="BA86:BK86"/>
    <mergeCell ref="BL86:BV86"/>
    <mergeCell ref="BW84:BW88"/>
    <mergeCell ref="T85:AD85"/>
    <mergeCell ref="AE85:AO85"/>
    <mergeCell ref="AP85:AZ85"/>
    <mergeCell ref="BA85:BK85"/>
    <mergeCell ref="BL85:BV85"/>
    <mergeCell ref="M81:CG81"/>
    <mergeCell ref="I84:S84"/>
    <mergeCell ref="T84:AD84"/>
    <mergeCell ref="AE84:AO84"/>
    <mergeCell ref="BG79:CG79"/>
    <mergeCell ref="I87:S87"/>
    <mergeCell ref="T87:AD87"/>
    <mergeCell ref="I88:S88"/>
    <mergeCell ref="T88:AD88"/>
    <mergeCell ref="AE88:AO88"/>
    <mergeCell ref="BL84:BV84"/>
    <mergeCell ref="B71:AA71"/>
    <mergeCell ref="AP98:AZ98"/>
    <mergeCell ref="BB96:BK96"/>
    <mergeCell ref="T97:AD97"/>
    <mergeCell ref="AE97:AO97"/>
    <mergeCell ref="AP97:AZ97"/>
    <mergeCell ref="BA97:BK97"/>
    <mergeCell ref="CI54:CK54"/>
    <mergeCell ref="AB71:AZ71"/>
    <mergeCell ref="BG71:CG71"/>
    <mergeCell ref="BD74:BF74"/>
    <mergeCell ref="BG74:CG74"/>
    <mergeCell ref="AB80:AZ80"/>
    <mergeCell ref="BA78:BC78"/>
    <mergeCell ref="BD78:BF78"/>
    <mergeCell ref="BA79:BC79"/>
    <mergeCell ref="BD79:BF79"/>
    <mergeCell ref="BA80:BC80"/>
    <mergeCell ref="BD80:BF80"/>
    <mergeCell ref="B82:CG82"/>
    <mergeCell ref="I86:S86"/>
    <mergeCell ref="I85:S85"/>
    <mergeCell ref="AP84:AZ84"/>
    <mergeCell ref="BA72:BC72"/>
    <mergeCell ref="BG80:CG80"/>
    <mergeCell ref="T99:AD99"/>
    <mergeCell ref="AE99:AO99"/>
    <mergeCell ref="AP99:AZ99"/>
    <mergeCell ref="BA99:BK99"/>
    <mergeCell ref="B81:L81"/>
    <mergeCell ref="BL90:BV90"/>
    <mergeCell ref="AP88:AZ88"/>
    <mergeCell ref="BA88:BK88"/>
    <mergeCell ref="BL88:BV88"/>
    <mergeCell ref="I89:S89"/>
    <mergeCell ref="T89:AD89"/>
    <mergeCell ref="AE89:AO89"/>
    <mergeCell ref="AP89:AZ89"/>
    <mergeCell ref="BA89:BK89"/>
    <mergeCell ref="BL89:BV89"/>
    <mergeCell ref="BL87:BV87"/>
    <mergeCell ref="BA98:BK98"/>
    <mergeCell ref="I97:S97"/>
    <mergeCell ref="I99:S99"/>
    <mergeCell ref="I98:S98"/>
    <mergeCell ref="T98:AD98"/>
    <mergeCell ref="AE87:AO87"/>
    <mergeCell ref="AP87:AZ87"/>
    <mergeCell ref="AE98:AO98"/>
    <mergeCell ref="M58:AA58"/>
    <mergeCell ref="CI78:CJ78"/>
    <mergeCell ref="AB63:AZ63"/>
    <mergeCell ref="BG63:CG63"/>
    <mergeCell ref="B64:AZ64"/>
    <mergeCell ref="BG64:CG64"/>
    <mergeCell ref="B65:AA70"/>
    <mergeCell ref="AB65:AZ65"/>
    <mergeCell ref="BG65:CG65"/>
    <mergeCell ref="AB67:AZ67"/>
    <mergeCell ref="BG67:CG67"/>
    <mergeCell ref="AB69:AZ69"/>
    <mergeCell ref="BG69:CG69"/>
    <mergeCell ref="AB70:AZ70"/>
    <mergeCell ref="BG70:CG70"/>
    <mergeCell ref="B73:AA73"/>
    <mergeCell ref="AB73:AZ73"/>
    <mergeCell ref="BG73:CG73"/>
    <mergeCell ref="B77:AA80"/>
    <mergeCell ref="AB77:AZ77"/>
    <mergeCell ref="BG77:CG77"/>
    <mergeCell ref="AB78:AZ78"/>
    <mergeCell ref="BG78:CG78"/>
    <mergeCell ref="AB79:AZ79"/>
    <mergeCell ref="M54:AA54"/>
    <mergeCell ref="AB54:AZ54"/>
    <mergeCell ref="BG54:CG54"/>
    <mergeCell ref="M55:AA57"/>
    <mergeCell ref="AB55:AZ55"/>
    <mergeCell ref="BG55:CG55"/>
    <mergeCell ref="AB56:AZ56"/>
    <mergeCell ref="BG56:CG56"/>
    <mergeCell ref="AB57:AZ57"/>
    <mergeCell ref="BG57:CG57"/>
    <mergeCell ref="BA55:BC55"/>
    <mergeCell ref="BD55:BF55"/>
    <mergeCell ref="BA56:BC56"/>
    <mergeCell ref="BD56:BF56"/>
    <mergeCell ref="BA57:BC57"/>
    <mergeCell ref="BD57:BF57"/>
    <mergeCell ref="AB52:AZ52"/>
    <mergeCell ref="BG52:CG52"/>
    <mergeCell ref="AB53:AZ53"/>
    <mergeCell ref="BG53:CG53"/>
    <mergeCell ref="M46:AA53"/>
    <mergeCell ref="AB46:AZ46"/>
    <mergeCell ref="BG46:CG46"/>
    <mergeCell ref="AB47:AZ47"/>
    <mergeCell ref="BG47:CG47"/>
    <mergeCell ref="AB48:AZ48"/>
    <mergeCell ref="BG48:CG48"/>
    <mergeCell ref="AB49:AZ49"/>
    <mergeCell ref="BG49:CG49"/>
    <mergeCell ref="AB50:AZ50"/>
    <mergeCell ref="BA47:BC47"/>
    <mergeCell ref="BD47:BF47"/>
    <mergeCell ref="BA48:BC48"/>
    <mergeCell ref="BD48:BF48"/>
    <mergeCell ref="BA49:BC49"/>
    <mergeCell ref="BD49:BF49"/>
    <mergeCell ref="BA50:BC50"/>
    <mergeCell ref="CI44:CI46"/>
    <mergeCell ref="CJ44:CJ46"/>
    <mergeCell ref="BA43:BC43"/>
    <mergeCell ref="BD43:BF43"/>
    <mergeCell ref="BA44:BC44"/>
    <mergeCell ref="BD44:BF44"/>
    <mergeCell ref="BA45:BC45"/>
    <mergeCell ref="BD45:BF45"/>
    <mergeCell ref="BA46:BC46"/>
    <mergeCell ref="BD46:BF46"/>
    <mergeCell ref="M25:AA25"/>
    <mergeCell ref="AB25:AZ25"/>
    <mergeCell ref="BG25:CG25"/>
    <mergeCell ref="M26:AA45"/>
    <mergeCell ref="AB26:AZ26"/>
    <mergeCell ref="BG26:CG26"/>
    <mergeCell ref="AB28:AZ28"/>
    <mergeCell ref="BG28:CG28"/>
    <mergeCell ref="AB29:AZ29"/>
    <mergeCell ref="BG29:CG29"/>
    <mergeCell ref="AB38:AZ38"/>
    <mergeCell ref="BG38:CG38"/>
    <mergeCell ref="AB41:AZ41"/>
    <mergeCell ref="BG41:CG41"/>
    <mergeCell ref="AB42:AZ42"/>
    <mergeCell ref="BG42:CG42"/>
    <mergeCell ref="AB39:AZ39"/>
    <mergeCell ref="BG39:CG39"/>
    <mergeCell ref="AB30:AZ30"/>
    <mergeCell ref="BG30:CG30"/>
    <mergeCell ref="AB32:AZ32"/>
    <mergeCell ref="BG32:CG32"/>
    <mergeCell ref="AB37:AZ37"/>
    <mergeCell ref="BG37:CG37"/>
    <mergeCell ref="M16:AA24"/>
    <mergeCell ref="AB16:AZ16"/>
    <mergeCell ref="BG16:CG16"/>
    <mergeCell ref="AB17:AZ17"/>
    <mergeCell ref="BG17:CG17"/>
    <mergeCell ref="AB18:AZ18"/>
    <mergeCell ref="BG18:CG18"/>
    <mergeCell ref="AB19:AZ19"/>
    <mergeCell ref="BG19:CG19"/>
    <mergeCell ref="AB24:AZ24"/>
    <mergeCell ref="BG24:CG24"/>
    <mergeCell ref="AB21:AZ21"/>
    <mergeCell ref="BG21:CG21"/>
    <mergeCell ref="AB23:AZ23"/>
    <mergeCell ref="BG23:CG23"/>
    <mergeCell ref="BA16:BC16"/>
    <mergeCell ref="BD16:BF16"/>
    <mergeCell ref="BA17:BC17"/>
    <mergeCell ref="BA23:BC23"/>
    <mergeCell ref="BD23:BF23"/>
    <mergeCell ref="BA24:BC24"/>
    <mergeCell ref="BD24:BF24"/>
    <mergeCell ref="AB22:AZ22"/>
    <mergeCell ref="BG22:CG22"/>
    <mergeCell ref="BG12:CG12"/>
    <mergeCell ref="AB13:AZ13"/>
    <mergeCell ref="BG13:CG13"/>
    <mergeCell ref="AB14:AZ14"/>
    <mergeCell ref="BG14:CG14"/>
    <mergeCell ref="BA12:BC12"/>
    <mergeCell ref="BD12:BF12"/>
    <mergeCell ref="BA13:BC13"/>
    <mergeCell ref="BD13:BF13"/>
    <mergeCell ref="BA14:BC14"/>
    <mergeCell ref="BD14:BF14"/>
    <mergeCell ref="M12:AA15"/>
    <mergeCell ref="AB15:AZ15"/>
    <mergeCell ref="BA15:BC15"/>
    <mergeCell ref="BD15:BF15"/>
    <mergeCell ref="BG15:CG15"/>
    <mergeCell ref="AX2:CG2"/>
    <mergeCell ref="B1:CG1"/>
    <mergeCell ref="BA94:CA95"/>
    <mergeCell ref="B5:AZ5"/>
    <mergeCell ref="BG5:CG5"/>
    <mergeCell ref="B6:AZ6"/>
    <mergeCell ref="BG6:CG6"/>
    <mergeCell ref="B7:AZ7"/>
    <mergeCell ref="BG7:CG7"/>
    <mergeCell ref="B3:L3"/>
    <mergeCell ref="M3:AA3"/>
    <mergeCell ref="AB3:AZ3"/>
    <mergeCell ref="BG3:CG3"/>
    <mergeCell ref="B8:AZ8"/>
    <mergeCell ref="BG8:CG8"/>
    <mergeCell ref="B9:AA11"/>
    <mergeCell ref="AB9:AZ9"/>
    <mergeCell ref="BG9:CG9"/>
    <mergeCell ref="AB12:AZ12"/>
    <mergeCell ref="AB10:AZ10"/>
    <mergeCell ref="BG10:CG10"/>
    <mergeCell ref="AB11:AZ11"/>
    <mergeCell ref="BG11:CG11"/>
    <mergeCell ref="B4:AZ4"/>
    <mergeCell ref="BG4:CG4"/>
    <mergeCell ref="BA3:BC3"/>
    <mergeCell ref="BD3:BF3"/>
    <mergeCell ref="BA4:BC4"/>
    <mergeCell ref="BD4:BF4"/>
    <mergeCell ref="BA5:BC5"/>
    <mergeCell ref="BD5:BF5"/>
    <mergeCell ref="BA6:BC6"/>
    <mergeCell ref="BD6:BF6"/>
    <mergeCell ref="BA7:BC7"/>
    <mergeCell ref="BD7:BF7"/>
    <mergeCell ref="BA8:BC8"/>
    <mergeCell ref="BD8:BF8"/>
    <mergeCell ref="BA9:BC9"/>
    <mergeCell ref="BD9:BF9"/>
    <mergeCell ref="BA10:BC10"/>
    <mergeCell ref="BD10:BF10"/>
    <mergeCell ref="BA11:BC11"/>
    <mergeCell ref="BD11:BF11"/>
    <mergeCell ref="BA25:BC25"/>
    <mergeCell ref="BD25:BF25"/>
    <mergeCell ref="BD17:BF17"/>
    <mergeCell ref="BA18:BC18"/>
    <mergeCell ref="BD18:BF18"/>
    <mergeCell ref="BA19:BC19"/>
    <mergeCell ref="BD19:BF19"/>
    <mergeCell ref="BA21:BC21"/>
    <mergeCell ref="BD21:BF21"/>
    <mergeCell ref="BA22:BC22"/>
    <mergeCell ref="BD22:BF22"/>
    <mergeCell ref="BD39:BF39"/>
    <mergeCell ref="BA41:BC41"/>
    <mergeCell ref="BD41:BF41"/>
    <mergeCell ref="BA42:BC42"/>
    <mergeCell ref="BD42:BF42"/>
    <mergeCell ref="BA29:BC29"/>
    <mergeCell ref="BD29:BF29"/>
    <mergeCell ref="BA30:BC30"/>
    <mergeCell ref="BD30:BF30"/>
    <mergeCell ref="BA32:BC32"/>
    <mergeCell ref="BD32:BF32"/>
    <mergeCell ref="BD37:BF37"/>
    <mergeCell ref="BA38:BC38"/>
    <mergeCell ref="BD38:BF38"/>
    <mergeCell ref="BA39:BC39"/>
    <mergeCell ref="BA36:BC36"/>
    <mergeCell ref="BD36:BF36"/>
    <mergeCell ref="BA37:BC37"/>
    <mergeCell ref="B75:AZ75"/>
    <mergeCell ref="BA71:BC71"/>
    <mergeCell ref="BD71:BF71"/>
    <mergeCell ref="BD58:BF58"/>
    <mergeCell ref="BA60:BC60"/>
    <mergeCell ref="BD60:BF60"/>
    <mergeCell ref="BA61:BC61"/>
    <mergeCell ref="BD61:BF61"/>
    <mergeCell ref="BA63:BC63"/>
    <mergeCell ref="BD63:BF63"/>
    <mergeCell ref="BA64:BC64"/>
    <mergeCell ref="BD64:BF64"/>
    <mergeCell ref="BA65:BC65"/>
    <mergeCell ref="BD65:BF65"/>
    <mergeCell ref="BA67:BC67"/>
    <mergeCell ref="BD67:BF67"/>
    <mergeCell ref="BA69:BC69"/>
    <mergeCell ref="BD69:BF69"/>
    <mergeCell ref="BA70:BC70"/>
    <mergeCell ref="BD70:BF70"/>
    <mergeCell ref="AB58:AZ58"/>
    <mergeCell ref="BD72:BF72"/>
    <mergeCell ref="B74:AZ74"/>
    <mergeCell ref="BA74:BC74"/>
    <mergeCell ref="AB36:AZ36"/>
    <mergeCell ref="BG36:CG36"/>
    <mergeCell ref="AB31:AZ31"/>
    <mergeCell ref="BA31:BC31"/>
    <mergeCell ref="BD31:BF31"/>
    <mergeCell ref="BG31:CG31"/>
    <mergeCell ref="AB33:AZ33"/>
    <mergeCell ref="BA33:BC33"/>
    <mergeCell ref="BD33:BF33"/>
    <mergeCell ref="BG33:CG33"/>
    <mergeCell ref="AB35:AZ35"/>
    <mergeCell ref="BA35:BC35"/>
    <mergeCell ref="BD35:BF35"/>
    <mergeCell ref="BG35:CG35"/>
    <mergeCell ref="BG66:CG66"/>
    <mergeCell ref="AB68:AZ68"/>
    <mergeCell ref="BA68:BC68"/>
    <mergeCell ref="BD68:BF68"/>
    <mergeCell ref="BG68:CG68"/>
    <mergeCell ref="BA53:BC53"/>
    <mergeCell ref="BD53:BF53"/>
    <mergeCell ref="BA54:BC54"/>
    <mergeCell ref="BD54:BF54"/>
    <mergeCell ref="BG58:CG58"/>
    <mergeCell ref="AB60:AZ60"/>
    <mergeCell ref="BG60:CG60"/>
    <mergeCell ref="AB61:AZ61"/>
    <mergeCell ref="BG61:CG61"/>
    <mergeCell ref="BA58:BC58"/>
    <mergeCell ref="BA77:BC77"/>
    <mergeCell ref="BD77:BF77"/>
    <mergeCell ref="BA73:BC73"/>
    <mergeCell ref="BD73:BF73"/>
    <mergeCell ref="B12:L53"/>
    <mergeCell ref="BA75:BC75"/>
    <mergeCell ref="BD75:BF75"/>
    <mergeCell ref="BG75:CG75"/>
    <mergeCell ref="AB62:AZ62"/>
    <mergeCell ref="BA62:BC62"/>
    <mergeCell ref="BD62:BF62"/>
    <mergeCell ref="BG62:CG62"/>
    <mergeCell ref="B54:L62"/>
    <mergeCell ref="B63:AA63"/>
    <mergeCell ref="AB34:AZ34"/>
    <mergeCell ref="BA34:BC34"/>
    <mergeCell ref="BD34:BF34"/>
    <mergeCell ref="BG34:CG34"/>
    <mergeCell ref="BD50:BF50"/>
    <mergeCell ref="BA51:BC51"/>
    <mergeCell ref="BD51:BF51"/>
    <mergeCell ref="BA52:BC52"/>
    <mergeCell ref="BD52:BF52"/>
    <mergeCell ref="BA26:BC26"/>
    <mergeCell ref="B2:AW2"/>
    <mergeCell ref="AB20:AZ20"/>
    <mergeCell ref="BA20:BC20"/>
    <mergeCell ref="BG20:CG20"/>
    <mergeCell ref="M59:AA62"/>
    <mergeCell ref="AB59:AZ59"/>
    <mergeCell ref="BA59:BC59"/>
    <mergeCell ref="BG59:CG59"/>
    <mergeCell ref="B76:AZ76"/>
    <mergeCell ref="BA76:BC76"/>
    <mergeCell ref="BG76:CG76"/>
    <mergeCell ref="BD26:BF26"/>
    <mergeCell ref="BA28:BC28"/>
    <mergeCell ref="BD28:BF28"/>
    <mergeCell ref="B72:AA72"/>
    <mergeCell ref="AB72:AZ72"/>
    <mergeCell ref="BG72:CG72"/>
    <mergeCell ref="AB27:AZ27"/>
    <mergeCell ref="BA27:BC27"/>
    <mergeCell ref="BD27:BF27"/>
    <mergeCell ref="BG27:CG27"/>
    <mergeCell ref="AB66:AZ66"/>
    <mergeCell ref="BA66:BC66"/>
    <mergeCell ref="BD66:BF66"/>
  </mergeCells>
  <phoneticPr fontId="2"/>
  <conditionalFormatting sqref="AP94:AZ94">
    <cfRule type="expression" dxfId="28" priority="63">
      <formula>$AP$94="×"</formula>
    </cfRule>
  </conditionalFormatting>
  <conditionalFormatting sqref="BA4:BC4">
    <cfRule type="expression" dxfId="27" priority="59">
      <formula>$BG$4=""</formula>
    </cfRule>
  </conditionalFormatting>
  <conditionalFormatting sqref="BD4:BF4">
    <cfRule type="expression" dxfId="26" priority="58">
      <formula>$BG$4=""</formula>
    </cfRule>
  </conditionalFormatting>
  <conditionalFormatting sqref="BA28:BC30 BA71:BC73 BA23:BC25 BA18:BC19 BA5:BC16 BA21:BC21 BA20">
    <cfRule type="expression" dxfId="25" priority="57">
      <formula>AND($BG$4=1,BG5="")</formula>
    </cfRule>
  </conditionalFormatting>
  <conditionalFormatting sqref="BD5 BD28:BD30 BD71:BD73 BD23:BD26 BD9:BD21">
    <cfRule type="expression" dxfId="24" priority="53">
      <formula>AND($BG$4=2,BG5="")</formula>
    </cfRule>
  </conditionalFormatting>
  <conditionalFormatting sqref="BA43 BA37:BC39 BA32:BC32 BA75:BC75 BA54:BC58 BA67:BC67 BA69:BC70 BA41:BC42 BA63:BC65 BA60:BC61 BA59 BA76">
    <cfRule type="expression" dxfId="23" priority="50">
      <formula>AND($BG$4=1,BG32="")</formula>
    </cfRule>
  </conditionalFormatting>
  <conditionalFormatting sqref="BD79:BD80">
    <cfRule type="expression" dxfId="22" priority="25">
      <formula>AND($BG$4=2,BG79="")</formula>
    </cfRule>
  </conditionalFormatting>
  <conditionalFormatting sqref="BD45:BD53">
    <cfRule type="expression" dxfId="21" priority="27">
      <formula>AND($BG$4=2,BG45="")</formula>
    </cfRule>
  </conditionalFormatting>
  <conditionalFormatting sqref="BD6:BD7 BD77:BD78 BD37:BD39 BD32 BD54:BD61 BD67 BD69:BD70 BD41:BD44 BD63:BD65">
    <cfRule type="expression" dxfId="20" priority="33">
      <formula>AND($BG$4=2,BG6="")</formula>
    </cfRule>
  </conditionalFormatting>
  <conditionalFormatting sqref="BA44:BA45 BA48:BA53">
    <cfRule type="expression" dxfId="19" priority="28">
      <formula>AND($BG$4=1,BG44="")</formula>
    </cfRule>
  </conditionalFormatting>
  <conditionalFormatting sqref="BA46:BA47">
    <cfRule type="expression" dxfId="18" priority="26">
      <formula>AND($BG$4=1,BG46="")</formula>
    </cfRule>
  </conditionalFormatting>
  <conditionalFormatting sqref="BA33:BC36">
    <cfRule type="expression" dxfId="17" priority="24">
      <formula>AND($BG$4=1,BG33="")</formula>
    </cfRule>
  </conditionalFormatting>
  <conditionalFormatting sqref="BD33:BD36">
    <cfRule type="expression" dxfId="16" priority="23">
      <formula>AND($BG$4=2,BG33="")</formula>
    </cfRule>
  </conditionalFormatting>
  <conditionalFormatting sqref="BA31:BC31">
    <cfRule type="expression" dxfId="15" priority="22">
      <formula>AND($BG$4=1,BG31="")</formula>
    </cfRule>
  </conditionalFormatting>
  <conditionalFormatting sqref="BD31">
    <cfRule type="expression" dxfId="14" priority="21">
      <formula>AND($BG$4=2,BG31="")</formula>
    </cfRule>
  </conditionalFormatting>
  <conditionalFormatting sqref="BA74:BC74">
    <cfRule type="expression" dxfId="13" priority="20">
      <formula>AND($BG$4=1,BG74="")</formula>
    </cfRule>
  </conditionalFormatting>
  <conditionalFormatting sqref="BD8">
    <cfRule type="expression" dxfId="12" priority="19">
      <formula>AND($BG$4=2,BG8="")</formula>
    </cfRule>
  </conditionalFormatting>
  <conditionalFormatting sqref="BD22">
    <cfRule type="expression" dxfId="11" priority="17">
      <formula>AND($BG$4=2,BG22="")</formula>
    </cfRule>
  </conditionalFormatting>
  <conditionalFormatting sqref="BA22:BC22">
    <cfRule type="expression" dxfId="10" priority="18">
      <formula>AND($BG$4=1,BG22="")</formula>
    </cfRule>
  </conditionalFormatting>
  <conditionalFormatting sqref="BA66:BC66">
    <cfRule type="expression" dxfId="9" priority="12">
      <formula>AND($BG$4=1,BG66="")</formula>
    </cfRule>
  </conditionalFormatting>
  <conditionalFormatting sqref="BD66">
    <cfRule type="expression" dxfId="8" priority="11">
      <formula>AND($BG$4=2,BG66="")</formula>
    </cfRule>
  </conditionalFormatting>
  <conditionalFormatting sqref="BA68:BC68">
    <cfRule type="expression" dxfId="7" priority="10">
      <formula>AND($BG$4=1,BG68="")</formula>
    </cfRule>
  </conditionalFormatting>
  <conditionalFormatting sqref="BD68">
    <cfRule type="expression" dxfId="6" priority="9">
      <formula>AND($BG$4=2,BG68="")</formula>
    </cfRule>
  </conditionalFormatting>
  <conditionalFormatting sqref="BD27">
    <cfRule type="expression" dxfId="5" priority="7">
      <formula>AND($BG$4=2,BG27="")</formula>
    </cfRule>
  </conditionalFormatting>
  <conditionalFormatting sqref="BA40:BC40">
    <cfRule type="expression" dxfId="4" priority="6">
      <formula>AND($BG$4=1,BG40="")</formula>
    </cfRule>
  </conditionalFormatting>
  <conditionalFormatting sqref="BA26:BC26">
    <cfRule type="expression" dxfId="3" priority="4">
      <formula>AND($BG$4=1,BG26="")</formula>
    </cfRule>
  </conditionalFormatting>
  <conditionalFormatting sqref="BA62:BC62">
    <cfRule type="expression" dxfId="2" priority="3">
      <formula>AND($BG$4=1,BG62="")</formula>
    </cfRule>
  </conditionalFormatting>
  <conditionalFormatting sqref="BD62">
    <cfRule type="expression" dxfId="1" priority="2">
      <formula>AND($BG$4=2,BG62="")</formula>
    </cfRule>
  </conditionalFormatting>
  <conditionalFormatting sqref="CL56">
    <cfRule type="expression" dxfId="0" priority="1">
      <formula>$CL$54="×"</formula>
    </cfRule>
  </conditionalFormatting>
  <dataValidations xWindow="1390" yWindow="495" count="39">
    <dataValidation type="list" allowBlank="1" showInputMessage="1" sqref="BG14:CG14 BG44:CG45 BG54:CG55 BG50:CG51 BG11:CG11 BG58:CG58" xr:uid="{00000000-0002-0000-0000-000000000000}">
      <formula1>"記載あり,記載なし"</formula1>
    </dataValidation>
    <dataValidation type="list" allowBlank="1" showInputMessage="1" showErrorMessage="1" sqref="BG41:CG41" xr:uid="{00000000-0002-0000-0000-000001000000}">
      <formula1>"あり,ー"</formula1>
    </dataValidation>
    <dataValidation imeMode="off" allowBlank="1" showInputMessage="1" showErrorMessage="1" sqref="BG5:CG8" xr:uid="{00000000-0002-0000-0000-000002000000}"/>
    <dataValidation type="list" allowBlank="1" showInputMessage="1" showErrorMessage="1" sqref="BG22:CG22 BG65:CG65" xr:uid="{00000000-0002-0000-0000-000003000000}">
      <formula1>"あり,なし"</formula1>
    </dataValidation>
    <dataValidation type="list" allowBlank="1" showInputMessage="1" showErrorMessage="1" sqref="BG16:CG16" xr:uid="{00000000-0002-0000-0000-000004000000}">
      <formula1>"広域防災拠点,防災拠点,避難施設,広域防災拠点・防災拠点,広域防災拠点・避難施設,防災拠点・避難施設,広域防災拠点・防災拠点・避難施設,該当なし"</formula1>
    </dataValidation>
    <dataValidation type="list" allowBlank="1" showInputMessage="1" sqref="BG28:CG28" xr:uid="{00000000-0002-0000-0000-000005000000}">
      <formula1>"－"</formula1>
    </dataValidation>
    <dataValidation type="list" allowBlank="1" showInputMessage="1" sqref="BG21:CG21" xr:uid="{00000000-0002-0000-0000-000006000000}">
      <formula1>"建築確認が昭和56年以降,「耐震性を有する」と診断,耐震改修整備を実施済み,事業完了までに耐震改修整備が完了予定,該当なし"</formula1>
    </dataValidation>
    <dataValidation type="list" allowBlank="1" showInputMessage="1" sqref="BG29:CG30 BG32:CG40" xr:uid="{00000000-0002-0000-0000-000007000000}">
      <formula1>"ー"</formula1>
    </dataValidation>
    <dataValidation type="list" allowBlank="1" showInputMessage="1" sqref="BG43:CG43" xr:uid="{00000000-0002-0000-0000-000008000000}">
      <formula1>"S,記載なし"</formula1>
    </dataValidation>
    <dataValidation type="list" allowBlank="1" showInputMessage="1" sqref="BG60:CG60" xr:uid="{00000000-0002-0000-0000-000009000000}">
      <formula1>"該当なし,該当する,記載なし,問題あり"</formula1>
    </dataValidation>
    <dataValidation type="list" allowBlank="1" showInputMessage="1" sqref="BG69:CG69" xr:uid="{00000000-0002-0000-0000-00000A000000}">
      <formula1>"対象外が含まれていない,対象外が含まれている"</formula1>
    </dataValidation>
    <dataValidation type="list" allowBlank="1" showInputMessage="1" sqref="BG77:CG77" xr:uid="{00000000-0002-0000-0000-00000B000000}">
      <formula1>"2期とも添付されている,1期のみ添付,添付なし"</formula1>
    </dataValidation>
    <dataValidation type="list" allowBlank="1" showInputMessage="1" sqref="BG78:CG78" xr:uid="{00000000-0002-0000-0000-00000C000000}">
      <formula1>"債務超過でない,前期のみ債務超過,前々のみ債務超過,２期とも債務超過"</formula1>
    </dataValidation>
    <dataValidation type="list" allowBlank="1" showInputMessage="1" sqref="BG9:CG9" xr:uid="{00000000-0002-0000-0000-00000D000000}">
      <formula1>"ある,ない"</formula1>
    </dataValidation>
    <dataValidation type="list" allowBlank="1" showInputMessage="1" sqref="BG10:CG10 BG48:CG49" xr:uid="{00000000-0002-0000-0000-00000E000000}">
      <formula1>"正しく記載されている,正しく記載されていない"</formula1>
    </dataValidation>
    <dataValidation type="list" allowBlank="1" showInputMessage="1" sqref="BG64:CG64" xr:uid="{00000000-0002-0000-0000-00000F000000}">
      <formula1>"添付あり,添付なし"</formula1>
    </dataValidation>
    <dataValidation type="list" imeMode="hiragana" allowBlank="1" showInputMessage="1" sqref="BG13:CG13 BG70:CG70" xr:uid="{00000000-0002-0000-0000-000010000000}">
      <formula1>"ー"</formula1>
    </dataValidation>
    <dataValidation type="list" allowBlank="1" showInputMessage="1" showErrorMessage="1" sqref="BG25:CG25" xr:uid="{00000000-0002-0000-0000-000011000000}">
      <formula1>"①,①②,①②③,①　③,③,該当なし"</formula1>
    </dataValidation>
    <dataValidation type="list" allowBlank="1" showInputMessage="1" sqref="BG62:CG62" xr:uid="{00000000-0002-0000-0000-000012000000}">
      <formula1>"取組状況を1つ満たす,取組状況を２つ満たす,取組状況を３つ満たす,取組状況を４つ満たす,取組状況を５つ以上満たす,記載なし"</formula1>
    </dataValidation>
    <dataValidation type="list" imeMode="off" allowBlank="1" showInputMessage="1" showErrorMessage="1" sqref="BG4:CG4" xr:uid="{00000000-0002-0000-0000-000013000000}">
      <formula1>"1,2"</formula1>
    </dataValidation>
    <dataValidation type="list" allowBlank="1" showInputMessage="1" showErrorMessage="1" sqref="BG12:CG12" xr:uid="{00000000-0002-0000-0000-000014000000}">
      <formula1>$CW$2:$CW$9</formula1>
    </dataValidation>
    <dataValidation type="list" allowBlank="1" showInputMessage="1" showErrorMessage="1" sqref="BG31:CG31" xr:uid="{00000000-0002-0000-0000-000015000000}">
      <formula1>"〇,ー"</formula1>
    </dataValidation>
    <dataValidation type="list" allowBlank="1" showInputMessage="1" sqref="BG74:CG74" xr:uid="{00000000-0002-0000-0000-000016000000}">
      <formula1>"政令市未満市区町村,都道府県,政令市,民間企業"</formula1>
    </dataValidation>
    <dataValidation type="list" allowBlank="1" showInputMessage="1" sqref="BG24:CG24" xr:uid="{00000000-0002-0000-0000-000017000000}">
      <formula1>"浸水被害地域でない,浸水被害地域に該当・浸水対策済み,浸水被害地域に該当・浸水対策を行う予定,浸水被害地域に該当・対策なし"</formula1>
    </dataValidation>
    <dataValidation type="list" allowBlank="1" showInputMessage="1" sqref="BG23:CG23" xr:uid="{00000000-0002-0000-0000-000018000000}">
      <formula1>"土砂災害地域でない,土砂災害地域に該当・土砂対策済み,土砂災害地域に該当・土砂対策を行う予定,土砂災害地域に該当・対策なし"</formula1>
    </dataValidation>
    <dataValidation type="list" allowBlank="1" showInputMessage="1" sqref="BG26:CG26" xr:uid="{00000000-0002-0000-0000-000019000000}">
      <formula1>"自家消費できる規模となっている,自家消費できる規模となっていない"</formula1>
    </dataValidation>
    <dataValidation type="list" allowBlank="1" showInputMessage="1" showErrorMessage="1" sqref="BG63:CG63" xr:uid="{00000000-0002-0000-0000-00001A000000}">
      <formula1>"完了する,完了しない"</formula1>
    </dataValidation>
    <dataValidation type="list" allowBlank="1" showInputMessage="1" sqref="BG61:CG61" xr:uid="{00000000-0002-0000-0000-00001B000000}">
      <formula1>"該当なし,該当あり,記載する,問題あり"</formula1>
    </dataValidation>
    <dataValidation type="list" allowBlank="1" showInputMessage="1" sqref="BG57:CG57" xr:uid="{00000000-0002-0000-0000-00001C000000}">
      <formula1>"資金計画に問題なし,事業遂行上問題あり"</formula1>
    </dataValidation>
    <dataValidation type="list" allowBlank="1" showInputMessage="1" sqref="BG56:CG56" xr:uid="{00000000-0002-0000-0000-00001D000000}">
      <formula1>"適切な維持管理体制を整備,適切な維持管理体制が整備されない"</formula1>
    </dataValidation>
    <dataValidation type="list" allowBlank="1" showInputMessage="1" sqref="BG66:CG67" xr:uid="{00000000-0002-0000-0000-00001E000000}">
      <formula1>"適切である,適切でない"</formula1>
    </dataValidation>
    <dataValidation type="list" allowBlank="1" showInputMessage="1" sqref="BG68:CG68" xr:uid="{00000000-0002-0000-0000-00001F000000}">
      <formula1>"該当なし,適切に考慮している,適切に考慮していない"</formula1>
    </dataValidation>
    <dataValidation type="list" allowBlank="1" showInputMessage="1" sqref="BG71:CG72" xr:uid="{00000000-0002-0000-0000-000020000000}">
      <formula1>"正しく記載されている,正しく記載されていない,記載なし"</formula1>
    </dataValidation>
    <dataValidation type="list" allowBlank="1" showInputMessage="1" sqref="BG73:CG73" xr:uid="{00000000-0002-0000-0000-000021000000}">
      <formula1>"正しく計算されている,正しく計算されていない,記載なし"</formula1>
    </dataValidation>
    <dataValidation type="list" imeMode="hiragana" allowBlank="1" showInputMessage="1" sqref="BG42:CG42" xr:uid="{00000000-0002-0000-0000-000022000000}">
      <formula1>"確保している,確保していない"</formula1>
    </dataValidation>
    <dataValidation type="list" allowBlank="1" showInputMessage="1" sqref="BG15:CG15" xr:uid="{10C1255E-AE77-4F95-B522-F4357625C9D3}">
      <formula1>"単年,複数年（2カ年）"</formula1>
    </dataValidation>
    <dataValidation type="list" allowBlank="1" showInputMessage="1" sqref="BG59:CG59" xr:uid="{CA49745E-3FDE-4E28-968F-D65E1705371A}">
      <formula1>"チェックあり,チェックなし"</formula1>
    </dataValidation>
    <dataValidation type="list" allowBlank="1" showInputMessage="1" showErrorMessage="1" sqref="BG76:CG76" xr:uid="{B26AEB4D-1482-48BB-B2CF-77CA57CB3065}">
      <formula1>"エネルギーサービス,リース,ESCO,PPA,その他"</formula1>
    </dataValidation>
    <dataValidation type="list" allowBlank="1" showInputMessage="1" showErrorMessage="1" sqref="BG20:CG20" xr:uid="{13C44D13-A783-4743-8DE3-301AAB6918A4}">
      <formula1>"あり,なし,該当なし"</formula1>
    </dataValidation>
  </dataValidations>
  <pageMargins left="0.70866141732283472" right="0.70866141732283472" top="0.74803149606299213" bottom="0.35433070866141736" header="0.31496062992125984" footer="0.31496062992125984"/>
  <pageSetup paperSize="9" scale="73" fitToHeight="0" orientation="portrait" r:id="rId1"/>
  <rowBreaks count="1" manualBreakCount="1">
    <brk id="53" max="8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事業内容</vt:lpstr>
      <vt:lpstr>事業内容!Print_Area</vt:lpstr>
      <vt:lpstr>事業内容!Print_Titles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2020-04-10T00:42:16Z</dcterms:created>
  <dcterms:modified xsi:type="dcterms:W3CDTF">2023-03-27T05:25:44Z</dcterms:modified>
</cp:coreProperties>
</file>