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#R5当初 補助事業（地域レジリエンス）\★★HPアップ用　応募申請・交付申請・完了報告フォーマット\①応募申請\応募申請書類 R5　1号事業　230817\"/>
    </mc:Choice>
  </mc:AlternateContent>
  <xr:revisionPtr revIDLastSave="0" documentId="13_ncr:1_{FD3111F0-FE0E-40BF-8E3A-04D677FB09C5}" xr6:coauthVersionLast="47" xr6:coauthVersionMax="47" xr10:uidLastSave="{00000000-0000-0000-0000-000000000000}"/>
  <bookViews>
    <workbookView xWindow="-120" yWindow="-120" windowWidth="29040" windowHeight="15720" xr2:uid="{6ADD2CFA-207E-461B-8367-FF91CC4B86F8}"/>
  </bookViews>
  <sheets>
    <sheet name="事業内容" sheetId="3" r:id="rId1"/>
  </sheets>
  <definedNames>
    <definedName name="_xlnm.Print_Area" localSheetId="0">事業内容!$B$1:$E$109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3" i="3" l="1"/>
  <c r="L64" i="3"/>
  <c r="L63" i="3"/>
  <c r="E13" i="3"/>
  <c r="F7" i="3" l="1"/>
  <c r="E19" i="3"/>
  <c r="E29" i="3"/>
  <c r="K87" i="3"/>
  <c r="N87" i="3"/>
  <c r="K88" i="3"/>
  <c r="E86" i="3" s="1"/>
  <c r="N88" i="3"/>
  <c r="E87" i="3" s="1"/>
  <c r="K61" i="3" l="1"/>
  <c r="M61" i="3" s="1"/>
  <c r="K60" i="3"/>
  <c r="M60" i="3" s="1"/>
  <c r="K58" i="3"/>
  <c r="M58" i="3" s="1"/>
  <c r="K57" i="3"/>
  <c r="M57" i="3" s="1"/>
  <c r="E55" i="3"/>
  <c r="K56" i="3"/>
  <c r="M56" i="3" s="1"/>
  <c r="K55" i="3"/>
  <c r="M55" i="3" s="1"/>
  <c r="K59" i="3"/>
  <c r="M59" i="3" s="1"/>
  <c r="K62" i="3"/>
  <c r="M62" i="3" s="1"/>
  <c r="N63" i="3" l="1"/>
  <c r="E58" i="3" s="1"/>
  <c r="K63" i="3"/>
  <c r="M63" i="3" l="1"/>
  <c r="E57" i="3" s="1"/>
  <c r="E56" i="3"/>
</calcChain>
</file>

<file path=xl/sharedStrings.xml><?xml version="1.0" encoding="utf-8"?>
<sst xmlns="http://schemas.openxmlformats.org/spreadsheetml/2006/main" count="156" uniqueCount="148">
  <si>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</si>
  <si>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</si>
  <si>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</si>
  <si>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</si>
  <si>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</si>
  <si>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</si>
  <si>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</si>
  <si>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</si>
  <si>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</si>
  <si>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</si>
  <si>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</si>
  <si>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</si>
  <si>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</si>
  <si>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</si>
  <si>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</si>
  <si>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</si>
  <si>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</si>
  <si>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記入・選択・自動計算欄</t>
    <rPh sb="0" eb="2">
      <t>キニュウ</t>
    </rPh>
    <rPh sb="3" eb="5">
      <t>センタク</t>
    </rPh>
    <rPh sb="6" eb="10">
      <t>ジドウケイサン</t>
    </rPh>
    <rPh sb="10" eb="11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</si>
  <si>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</si>
  <si>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</si>
  <si>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</si>
  <si>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</si>
  <si>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</si>
  <si>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</si>
  <si>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</si>
  <si>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</si>
  <si>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</si>
  <si>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</si>
  <si>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※数値の項目は単位の入力不要</t>
    <rPh sb="1" eb="3">
      <t>スウチ</t>
    </rPh>
    <rPh sb="4" eb="6">
      <t>コウモク</t>
    </rPh>
    <rPh sb="7" eb="9">
      <t>タンイ</t>
    </rPh>
    <rPh sb="10" eb="12">
      <t>ニュウリョク</t>
    </rPh>
    <rPh sb="12" eb="14">
      <t>フヨウ</t>
    </rPh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</si>
  <si>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</si>
  <si>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</si>
  <si>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</si>
  <si>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</si>
  <si>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</si>
  <si>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</si>
  <si>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</si>
  <si>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</si>
  <si>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</si>
  <si>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</si>
  <si>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</si>
  <si>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</si>
  <si>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</si>
  <si>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</si>
  <si>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■費用対効果（効果対費用）等算出表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6">
      <t>ヒヨウタイコウカ</t>
    </rPh>
    <rPh sb="7" eb="10">
      <t>コウカタイ</t>
    </rPh>
    <rPh sb="10" eb="12">
      <t>ヒヨウ</t>
    </rPh>
    <rPh sb="13" eb="14">
      <t>トウ</t>
    </rPh>
    <rPh sb="14" eb="16">
      <t>サンシュツ</t>
    </rPh>
    <rPh sb="16" eb="17">
      <t>ヒョウ</t>
    </rPh>
    <rPh sb="51" eb="52">
      <t>ラン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</si>
  <si>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</si>
  <si>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</si>
  <si>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</si>
  <si>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</si>
  <si>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</si>
  <si>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</si>
  <si>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</si>
  <si>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</si>
  <si>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</si>
  <si>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</si>
  <si>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</si>
  <si>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</si>
  <si>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</si>
  <si>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</si>
  <si>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</si>
  <si>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</si>
  <si>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</si>
  <si>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</si>
  <si>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</si>
  <si>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</si>
  <si>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</si>
  <si>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</si>
  <si>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</si>
  <si>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</si>
  <si>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</si>
  <si>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</si>
  <si>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</si>
  <si>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</si>
  <si>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</si>
  <si>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</si>
  <si>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</si>
  <si>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</si>
  <si>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</si>
  <si>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</si>
  <si>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</si>
  <si>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</si>
  <si>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太陽光パネル 出力合計 （kW）　　</t>
    </r>
    <r>
      <rPr>
        <sz val="11"/>
        <rFont val="Segoe UI Symbol"/>
        <family val="3"/>
      </rPr>
      <t xml:space="preserve">☛
</t>
    </r>
    <r>
      <rPr>
        <sz val="11"/>
        <rFont val="BIZ UDPゴシック"/>
        <family val="3"/>
        <charset val="128"/>
      </rPr>
      <t>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</si>
  <si>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</si>
  <si>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</si>
  <si>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</si>
  <si>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</si>
  <si>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</si>
  <si>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</si>
  <si>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</si>
  <si>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</si>
  <si>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</si>
  <si>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</si>
  <si>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</si>
  <si>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</si>
  <si>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</si>
  <si>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</si>
  <si>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</si>
  <si>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</si>
  <si>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</si>
  <si>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</si>
  <si>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</si>
  <si>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</si>
  <si>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</si>
  <si>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</si>
  <si>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</si>
  <si>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</si>
  <si>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</si>
  <si>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</si>
  <si>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</si>
  <si>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</si>
  <si>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</si>
  <si>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</si>
  <si>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</si>
  <si>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</si>
  <si>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</si>
  <si>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</si>
  <si>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</si>
  <si>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</si>
  <si>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</si>
  <si>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</si>
  <si>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</si>
  <si>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</si>
  <si>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</si>
  <si>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</si>
  <si>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</si>
  <si>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</si>
  <si>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</si>
  <si>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</si>
  <si>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</si>
  <si>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</si>
  <si>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</si>
  <si>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</si>
  <si>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</si>
  <si>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</si>
  <si>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</si>
  <si>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</si>
  <si>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</si>
  <si>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</si>
  <si>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</si>
  <si>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</si>
  <si>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</si>
  <si>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</si>
  <si>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</si>
  <si>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0" eb="5">
      <t>ヒヨウコウリツセイ</t>
    </rPh>
    <phoneticPr fontId="1"/>
  </si>
  <si>
    <t>費用効率性
(効果対費用) ⑤
＝④／③
（円/t-CO2）
※自動計算</t>
    <rPh sb="0" eb="5">
      <t>ヒヨウコウリツセイ</t>
    </rPh>
    <rPh sb="7" eb="9">
      <t>コウカ</t>
    </rPh>
    <rPh sb="9" eb="10">
      <t>タイ</t>
    </rPh>
    <rPh sb="10" eb="12">
      <t>ヒヨウ</t>
    </rPh>
    <rPh sb="22" eb="23">
      <t>エン</t>
    </rPh>
    <rPh sb="32" eb="36">
      <t>ジドウケイサン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</si>
  <si>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</si>
  <si>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</si>
  <si>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</si>
  <si>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※↑不要のセルはプルダウンから”</t>
    </r>
    <r>
      <rPr>
        <sz val="9"/>
        <color theme="1"/>
        <rFont val="Microsoft JhengHei"/>
        <family val="3"/>
      </rPr>
      <t>━”</t>
    </r>
    <r>
      <rPr>
        <sz val="9"/>
        <color theme="1"/>
        <rFont val="BIZ UDPゴシック"/>
        <family val="3"/>
        <charset val="128"/>
      </rPr>
      <t>選択すること</t>
    </r>
    <rPh sb="2" eb="4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</si>
</sst>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</numFmts>
  <fonts count="4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9"/>
      <color theme="1"/>
      <name val="BIZ UDPゴシック"/>
      <family val="3"/>
      <charset val="128"/>
    </font>
    <font>
      <sz val="9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12" fontId="0" fillId="0" borderId="0" xfId="0" applyNumberForma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>
      <alignment horizontal="center" vertical="center"/>
    </xf>
    <xf numFmtId="4" fontId="8" fillId="5" borderId="42" xfId="0" applyNumberFormat="1" applyFont="1" applyFill="1" applyBorder="1" applyAlignment="1">
      <alignment horizontal="center" vertical="center"/>
    </xf>
    <xf numFmtId="4" fontId="26" fillId="5" borderId="17" xfId="1" applyNumberFormat="1" applyFont="1" applyFill="1" applyBorder="1" applyAlignment="1" applyProtection="1">
      <alignment horizontal="center" vertical="center"/>
    </xf>
    <xf numFmtId="4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0" fontId="43" fillId="0" borderId="0" xfId="0" applyFont="1" applyAlignment="1">
      <alignment vertical="center" wrapText="1"/>
    </xf>
    <xf numFmtId="38" fontId="26" fillId="5" borderId="48" xfId="1" applyFont="1" applyFill="1" applyBorder="1" applyAlignment="1" applyProtection="1">
      <alignment horizontal="center" vertical="center"/>
      <protection locked="0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53</xdr:row>
      <xdr:rowOff>341780</xdr:rowOff>
    </xdr:from>
    <xdr:to>
      <xdr:col>5</xdr:col>
      <xdr:colOff>337857</xdr:colOff>
      <xdr:row>60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58503</xdr:colOff>
      <xdr:row>86</xdr:row>
      <xdr:rowOff>77513</xdr:rowOff>
    </xdr:from>
    <xdr:to>
      <xdr:col>5</xdr:col>
      <xdr:colOff>358589</xdr:colOff>
      <xdr:row>89</xdr:row>
      <xdr:rowOff>72587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3344628" y="20080013"/>
          <a:ext cx="300086" cy="709449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52</xdr:row>
      <xdr:rowOff>761999</xdr:rowOff>
    </xdr:from>
    <xdr:to>
      <xdr:col>5</xdr:col>
      <xdr:colOff>593911</xdr:colOff>
      <xdr:row>63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400706</xdr:colOff>
      <xdr:row>84</xdr:row>
      <xdr:rowOff>269875</xdr:rowOff>
    </xdr:from>
    <xdr:to>
      <xdr:col>5</xdr:col>
      <xdr:colOff>593911</xdr:colOff>
      <xdr:row>89</xdr:row>
      <xdr:rowOff>285750</xdr:rowOff>
    </xdr:to>
    <xdr:sp macro="" textlink="">
      <xdr:nvSpPr>
        <xdr:cNvPr id="5" name="左中かっこ 4">
          <a:extLst>
            <a:ext uri="{FF2B5EF4-FFF2-40B4-BE49-F238E27FC236}">
              <a16:creationId xmlns:a16="http://schemas.microsoft.com/office/drawing/2014/main" id="{86C9DF16-3E16-4B34-B64B-DC8BCC8D8512}"/>
            </a:ext>
          </a:extLst>
        </xdr:cNvPr>
        <xdr:cNvSpPr/>
      </xdr:nvSpPr>
      <xdr:spPr>
        <a:xfrm>
          <a:off x="3686831" y="19767550"/>
          <a:ext cx="193205" cy="1187450"/>
        </a:xfrm>
        <a:prstGeom prst="leftBrace">
          <a:avLst>
            <a:gd name="adj1" fmla="val 57395"/>
            <a:gd name="adj2" fmla="val 62085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89</xdr:row>
      <xdr:rowOff>27218</xdr:rowOff>
    </xdr:from>
    <xdr:to>
      <xdr:col>4</xdr:col>
      <xdr:colOff>0</xdr:colOff>
      <xdr:row>107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0915432"/>
          <a:ext cx="85335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22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2:$N$63" spid="_x0000_s4323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09"/>
  <sheetViews>
    <sheetView showZeros="0" tabSelected="1" zoomScale="70" zoomScaleNormal="70" zoomScaleSheetLayoutView="100" workbookViewId="0">
      <selection activeCell="I13" sqref="I13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4" customWidth="1"/>
    <col min="4" max="4" width="70" style="14" customWidth="1"/>
    <col min="5" max="5" width="38.125" style="17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9" t="s">
        <v>44</v>
      </c>
      <c r="C1" s="10"/>
      <c r="D1" s="10"/>
      <c r="E1" s="15"/>
    </row>
    <row r="2" spans="2:14" ht="24.75" customHeight="1" thickBot="1" x14ac:dyDescent="0.45">
      <c r="B2" s="147"/>
      <c r="C2" s="148"/>
      <c r="D2" s="11" t="s">
        <v>25</v>
      </c>
      <c r="E2" s="19" t="s">
        <v>28</v>
      </c>
    </row>
    <row r="3" spans="2:14" s="2" customFormat="1" ht="17.25" customHeight="1" thickBot="1" x14ac:dyDescent="0.45">
      <c r="B3" s="8" t="s">
        <v>1</v>
      </c>
      <c r="C3" s="12" t="s">
        <v>16</v>
      </c>
      <c r="D3" s="18" t="s">
        <v>19</v>
      </c>
      <c r="E3" s="20" t="s">
        <v>17</v>
      </c>
      <c r="N3" s="26"/>
    </row>
    <row r="4" spans="2:14" ht="21.75" customHeight="1" x14ac:dyDescent="0.4">
      <c r="B4" s="157" t="s">
        <v>90</v>
      </c>
      <c r="C4" s="160" t="s">
        <v>18</v>
      </c>
      <c r="D4" s="50" t="s">
        <v>23</v>
      </c>
      <c r="E4" s="44"/>
    </row>
    <row r="5" spans="2:14" ht="21.75" customHeight="1" x14ac:dyDescent="0.4">
      <c r="B5" s="158"/>
      <c r="C5" s="158"/>
      <c r="D5" s="51" t="s">
        <v>22</v>
      </c>
      <c r="E5" s="45"/>
    </row>
    <row r="6" spans="2:14" ht="21.75" customHeight="1" x14ac:dyDescent="0.4">
      <c r="B6" s="158"/>
      <c r="C6" s="158"/>
      <c r="D6" s="51" t="s">
        <v>21</v>
      </c>
      <c r="E6" s="45"/>
    </row>
    <row r="7" spans="2:14" ht="21.75" customHeight="1" thickBot="1" x14ac:dyDescent="0.45">
      <c r="B7" s="159"/>
      <c r="C7" s="159"/>
      <c r="D7" s="52" t="s">
        <v>20</v>
      </c>
      <c r="E7" s="46"/>
      <c r="F7" s="125" t="str">
        <f>IF(E6=0,"",E7/E6)</f>
        <v/>
      </c>
    </row>
    <row r="8" spans="2:14" s="14" customFormat="1" ht="24" customHeight="1" x14ac:dyDescent="0.4">
      <c r="B8" s="167" t="s">
        <v>39</v>
      </c>
      <c r="C8" s="168"/>
      <c r="D8" s="53" t="s">
        <v>57</v>
      </c>
      <c r="E8" s="35"/>
    </row>
    <row r="9" spans="2:14" s="14" customFormat="1" ht="24" customHeight="1" x14ac:dyDescent="0.4">
      <c r="B9" s="169"/>
      <c r="C9" s="170"/>
      <c r="D9" s="54" t="s">
        <v>58</v>
      </c>
      <c r="E9" s="36"/>
    </row>
    <row r="10" spans="2:14" s="14" customFormat="1" ht="24" customHeight="1" x14ac:dyDescent="0.4">
      <c r="B10" s="169"/>
      <c r="C10" s="170"/>
      <c r="D10" s="54" t="s">
        <v>59</v>
      </c>
      <c r="E10" s="36"/>
    </row>
    <row r="11" spans="2:14" s="14" customFormat="1" ht="24" customHeight="1" thickBot="1" x14ac:dyDescent="0.45">
      <c r="B11" s="171"/>
      <c r="C11" s="172"/>
      <c r="D11" s="55" t="s">
        <v>60</v>
      </c>
      <c r="E11" s="37"/>
    </row>
    <row r="12" spans="2:14" ht="25.5" customHeight="1" x14ac:dyDescent="0.4">
      <c r="B12" s="143" t="s">
        <v>56</v>
      </c>
      <c r="C12" s="173" t="s">
        <v>24</v>
      </c>
      <c r="D12" s="56" t="s">
        <v>118</v>
      </c>
      <c r="E12" s="47"/>
    </row>
    <row r="13" spans="2:14" ht="24" customHeight="1" x14ac:dyDescent="0.4">
      <c r="B13" s="144"/>
      <c r="C13" s="174"/>
      <c r="D13" s="57" t="s">
        <v>61</v>
      </c>
      <c r="E13" s="48" t="str">
        <f>IF(E12="その他","","━")</f>
        <v>━</v>
      </c>
    </row>
    <row r="14" spans="2:14" ht="27" x14ac:dyDescent="0.4">
      <c r="B14" s="144"/>
      <c r="C14" s="174"/>
      <c r="D14" s="58" t="s">
        <v>62</v>
      </c>
      <c r="E14" s="49"/>
    </row>
    <row r="15" spans="2:14" ht="24" customHeight="1" thickBot="1" x14ac:dyDescent="0.45">
      <c r="B15" s="144"/>
      <c r="C15" s="175"/>
      <c r="D15" s="59" t="s">
        <v>63</v>
      </c>
      <c r="E15" s="40"/>
    </row>
    <row r="16" spans="2:14" ht="24.75" customHeight="1" x14ac:dyDescent="0.4">
      <c r="B16" s="144"/>
      <c r="C16" s="136" t="s">
        <v>2</v>
      </c>
      <c r="D16" s="53" t="s">
        <v>64</v>
      </c>
      <c r="E16" s="41"/>
    </row>
    <row r="17" spans="2:5" ht="24.75" customHeight="1" x14ac:dyDescent="0.4">
      <c r="B17" s="144"/>
      <c r="C17" s="137"/>
      <c r="D17" s="60" t="s">
        <v>65</v>
      </c>
      <c r="E17" s="42"/>
    </row>
    <row r="18" spans="2:5" ht="24.75" customHeight="1" x14ac:dyDescent="0.4">
      <c r="B18" s="144"/>
      <c r="C18" s="137"/>
      <c r="D18" s="60" t="s">
        <v>66</v>
      </c>
      <c r="E18" s="42"/>
    </row>
    <row r="19" spans="2:5" ht="24.75" customHeight="1" x14ac:dyDescent="0.4">
      <c r="B19" s="144"/>
      <c r="C19" s="137"/>
      <c r="D19" s="60" t="s">
        <v>67</v>
      </c>
      <c r="E19" s="43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44"/>
      <c r="C20" s="137"/>
      <c r="D20" s="60" t="s">
        <v>68</v>
      </c>
      <c r="E20" s="36"/>
    </row>
    <row r="21" spans="2:5" ht="24.75" customHeight="1" x14ac:dyDescent="0.4">
      <c r="B21" s="144"/>
      <c r="C21" s="137"/>
      <c r="D21" s="54" t="s">
        <v>69</v>
      </c>
      <c r="E21" s="36"/>
    </row>
    <row r="22" spans="2:5" ht="24.75" customHeight="1" x14ac:dyDescent="0.4">
      <c r="B22" s="144"/>
      <c r="C22" s="137"/>
      <c r="D22" s="54" t="s">
        <v>70</v>
      </c>
      <c r="E22" s="36"/>
    </row>
    <row r="23" spans="2:5" ht="30.75" customHeight="1" x14ac:dyDescent="0.4">
      <c r="B23" s="144"/>
      <c r="C23" s="137"/>
      <c r="D23" s="61" t="s">
        <v>116</v>
      </c>
      <c r="E23" s="39"/>
    </row>
    <row r="24" spans="2:5" ht="30.75" customHeight="1" thickBot="1" x14ac:dyDescent="0.45">
      <c r="B24" s="144"/>
      <c r="C24" s="138"/>
      <c r="D24" s="62" t="s">
        <v>117</v>
      </c>
      <c r="E24" s="40"/>
    </row>
    <row r="25" spans="2:5" ht="54.75" thickBot="1" x14ac:dyDescent="0.45">
      <c r="B25" s="144"/>
      <c r="C25" s="38" t="s">
        <v>3</v>
      </c>
      <c r="D25" s="63" t="s">
        <v>136</v>
      </c>
      <c r="E25" s="64"/>
    </row>
    <row r="26" spans="2:5" ht="30.75" customHeight="1" x14ac:dyDescent="0.25">
      <c r="B26" s="144"/>
      <c r="C26" s="136" t="s">
        <v>35</v>
      </c>
      <c r="D26" s="161" t="s">
        <v>137</v>
      </c>
      <c r="E26" s="162"/>
    </row>
    <row r="27" spans="2:5" ht="37.5" customHeight="1" x14ac:dyDescent="0.4">
      <c r="B27" s="144"/>
      <c r="C27" s="145"/>
      <c r="D27" s="61" t="s">
        <v>80</v>
      </c>
      <c r="E27" s="67"/>
    </row>
    <row r="28" spans="2:5" ht="43.5" x14ac:dyDescent="0.4">
      <c r="B28" s="144"/>
      <c r="C28" s="145"/>
      <c r="D28" s="61" t="s">
        <v>81</v>
      </c>
      <c r="E28" s="67"/>
    </row>
    <row r="29" spans="2:5" ht="21" customHeight="1" x14ac:dyDescent="0.4">
      <c r="B29" s="144"/>
      <c r="C29" s="145"/>
      <c r="D29" s="61" t="s">
        <v>82</v>
      </c>
      <c r="E29" s="68" t="str">
        <f>IF(OR(E27=0,E27="━"),"━",E27/E28)</f>
        <v>━</v>
      </c>
    </row>
    <row r="30" spans="2:5" ht="21" customHeight="1" x14ac:dyDescent="0.4">
      <c r="B30" s="144"/>
      <c r="C30" s="145"/>
      <c r="D30" s="61" t="s">
        <v>135</v>
      </c>
      <c r="E30" s="118"/>
    </row>
    <row r="31" spans="2:5" ht="21" customHeight="1" x14ac:dyDescent="0.4">
      <c r="B31" s="144"/>
      <c r="C31" s="145"/>
      <c r="D31" s="61" t="s">
        <v>134</v>
      </c>
      <c r="E31" s="118"/>
    </row>
    <row r="32" spans="2:5" ht="21.75" customHeight="1" x14ac:dyDescent="0.4">
      <c r="B32" s="144"/>
      <c r="C32" s="145"/>
      <c r="D32" s="61" t="s">
        <v>83</v>
      </c>
      <c r="E32" s="69"/>
    </row>
    <row r="33" spans="2:5" ht="21.75" customHeight="1" x14ac:dyDescent="0.4">
      <c r="B33" s="144"/>
      <c r="C33" s="145"/>
      <c r="D33" s="54" t="s">
        <v>84</v>
      </c>
      <c r="E33" s="69"/>
    </row>
    <row r="34" spans="2:5" ht="21.75" customHeight="1" x14ac:dyDescent="0.4">
      <c r="B34" s="144"/>
      <c r="C34" s="145"/>
      <c r="D34" s="54" t="s">
        <v>85</v>
      </c>
      <c r="E34" s="69"/>
    </row>
    <row r="35" spans="2:5" ht="21.75" customHeight="1" x14ac:dyDescent="0.4">
      <c r="B35" s="144"/>
      <c r="C35" s="145"/>
      <c r="D35" s="54" t="s">
        <v>86</v>
      </c>
      <c r="E35" s="69"/>
    </row>
    <row r="36" spans="2:5" ht="21.75" customHeight="1" x14ac:dyDescent="0.4">
      <c r="B36" s="144"/>
      <c r="C36" s="145"/>
      <c r="D36" s="54" t="s">
        <v>87</v>
      </c>
      <c r="E36" s="69"/>
    </row>
    <row r="37" spans="2:5" ht="21.75" customHeight="1" x14ac:dyDescent="0.4">
      <c r="B37" s="144"/>
      <c r="C37" s="145"/>
      <c r="D37" s="54" t="s">
        <v>88</v>
      </c>
      <c r="E37" s="69"/>
    </row>
    <row r="38" spans="2:5" ht="21.75" customHeight="1" x14ac:dyDescent="0.4">
      <c r="B38" s="144"/>
      <c r="C38" s="145"/>
      <c r="D38" s="54" t="s">
        <v>89</v>
      </c>
      <c r="E38" s="69"/>
    </row>
    <row r="39" spans="2:5" ht="21.75" customHeight="1" thickBot="1" x14ac:dyDescent="0.45">
      <c r="B39" s="144"/>
      <c r="C39" s="145"/>
      <c r="D39" s="59" t="s">
        <v>133</v>
      </c>
      <c r="E39" s="70"/>
    </row>
    <row r="40" spans="2:5" ht="21.75" customHeight="1" x14ac:dyDescent="0.4">
      <c r="B40" s="144"/>
      <c r="C40" s="145"/>
      <c r="D40" s="163" t="s">
        <v>138</v>
      </c>
      <c r="E40" s="164"/>
    </row>
    <row r="41" spans="2:5" ht="22.5" customHeight="1" x14ac:dyDescent="0.4">
      <c r="B41" s="144"/>
      <c r="C41" s="145"/>
      <c r="D41" s="54" t="s">
        <v>75</v>
      </c>
      <c r="E41" s="71"/>
    </row>
    <row r="42" spans="2:5" ht="22.5" customHeight="1" x14ac:dyDescent="0.4">
      <c r="B42" s="144"/>
      <c r="C42" s="145"/>
      <c r="D42" s="54" t="s">
        <v>76</v>
      </c>
      <c r="E42" s="71"/>
    </row>
    <row r="43" spans="2:5" ht="22.5" customHeight="1" x14ac:dyDescent="0.4">
      <c r="B43" s="144"/>
      <c r="C43" s="145"/>
      <c r="D43" s="66" t="s">
        <v>77</v>
      </c>
      <c r="E43" s="71"/>
    </row>
    <row r="44" spans="2:5" ht="22.5" customHeight="1" x14ac:dyDescent="0.4">
      <c r="B44" s="144"/>
      <c r="C44" s="145"/>
      <c r="D44" s="54" t="s">
        <v>78</v>
      </c>
      <c r="E44" s="72"/>
    </row>
    <row r="45" spans="2:5" ht="22.5" customHeight="1" x14ac:dyDescent="0.4">
      <c r="B45" s="144"/>
      <c r="C45" s="145"/>
      <c r="D45" s="54" t="s">
        <v>79</v>
      </c>
      <c r="E45" s="71"/>
    </row>
    <row r="46" spans="2:5" ht="22.5" customHeight="1" thickBot="1" x14ac:dyDescent="0.45">
      <c r="B46" s="144"/>
      <c r="C46" s="145"/>
      <c r="D46" s="59" t="s">
        <v>132</v>
      </c>
      <c r="E46" s="70"/>
    </row>
    <row r="47" spans="2:5" ht="21" customHeight="1" x14ac:dyDescent="0.4">
      <c r="B47" s="144"/>
      <c r="C47" s="145"/>
      <c r="D47" s="165" t="s">
        <v>26</v>
      </c>
      <c r="E47" s="166"/>
    </row>
    <row r="48" spans="2:5" ht="27" x14ac:dyDescent="0.4">
      <c r="B48" s="144"/>
      <c r="C48" s="145"/>
      <c r="D48" s="65" t="s">
        <v>71</v>
      </c>
      <c r="E48" s="35"/>
    </row>
    <row r="49" spans="2:14" ht="34.5" customHeight="1" x14ac:dyDescent="0.4">
      <c r="B49" s="144"/>
      <c r="C49" s="145"/>
      <c r="D49" s="65" t="s">
        <v>131</v>
      </c>
      <c r="E49" s="73"/>
    </row>
    <row r="50" spans="2:14" ht="24" customHeight="1" x14ac:dyDescent="0.4">
      <c r="B50" s="144"/>
      <c r="C50" s="145"/>
      <c r="D50" s="54" t="s">
        <v>72</v>
      </c>
      <c r="E50" s="36"/>
    </row>
    <row r="51" spans="2:14" ht="24" customHeight="1" x14ac:dyDescent="0.4">
      <c r="B51" s="144"/>
      <c r="C51" s="145"/>
      <c r="D51" s="54" t="s">
        <v>73</v>
      </c>
      <c r="E51" s="36"/>
    </row>
    <row r="52" spans="2:14" ht="24" customHeight="1" thickBot="1" x14ac:dyDescent="0.45">
      <c r="B52" s="144"/>
      <c r="C52" s="145"/>
      <c r="D52" s="59" t="s">
        <v>74</v>
      </c>
      <c r="E52" s="40"/>
      <c r="J52" s="2"/>
    </row>
    <row r="53" spans="2:14" ht="73.5" customHeight="1" thickBot="1" x14ac:dyDescent="0.4">
      <c r="B53" s="144"/>
      <c r="C53" s="146"/>
      <c r="D53" s="84" t="s">
        <v>126</v>
      </c>
      <c r="E53" s="79"/>
      <c r="G53" s="27" t="s">
        <v>43</v>
      </c>
    </row>
    <row r="54" spans="2:14" ht="73.5" customHeight="1" x14ac:dyDescent="0.4">
      <c r="B54" s="144"/>
      <c r="C54" s="139" t="s">
        <v>125</v>
      </c>
      <c r="D54" s="88" t="s">
        <v>141</v>
      </c>
      <c r="E54" s="36"/>
      <c r="G54" s="96" t="s">
        <v>0</v>
      </c>
      <c r="H54" s="97" t="s">
        <v>120</v>
      </c>
      <c r="I54" s="98" t="s">
        <v>40</v>
      </c>
      <c r="J54" s="98" t="s">
        <v>41</v>
      </c>
      <c r="K54" s="99" t="s">
        <v>49</v>
      </c>
      <c r="L54" s="98" t="s">
        <v>42</v>
      </c>
      <c r="M54" s="99" t="s">
        <v>143</v>
      </c>
      <c r="N54" s="100" t="s">
        <v>122</v>
      </c>
    </row>
    <row r="55" spans="2:14" ht="21.75" customHeight="1" x14ac:dyDescent="0.4">
      <c r="B55" s="144"/>
      <c r="C55" s="145"/>
      <c r="D55" s="54" t="s">
        <v>140</v>
      </c>
      <c r="E55" s="120" t="str">
        <f>I63</f>
        <v>━</v>
      </c>
      <c r="G55" s="94" t="s">
        <v>30</v>
      </c>
      <c r="H55" s="126"/>
      <c r="I55" s="131"/>
      <c r="J55" s="117"/>
      <c r="K55" s="128" t="str">
        <f t="shared" ref="K55:K62" si="0">IF(OR(I55="━",J55="━",I55="",J55=""),"━",I55*J55)</f>
        <v>━</v>
      </c>
      <c r="L55" s="33"/>
      <c r="M55" s="29" t="str">
        <f t="shared" ref="M55:M62" si="1">IF(K55="━","━",L55/K55)</f>
        <v>━</v>
      </c>
      <c r="N55" s="30"/>
    </row>
    <row r="56" spans="2:14" ht="21.75" customHeight="1" x14ac:dyDescent="0.4">
      <c r="B56" s="144"/>
      <c r="C56" s="145"/>
      <c r="D56" s="54" t="s">
        <v>52</v>
      </c>
      <c r="E56" s="74" t="str">
        <f>K63</f>
        <v>━</v>
      </c>
      <c r="G56" s="94" t="s">
        <v>31</v>
      </c>
      <c r="H56" s="126"/>
      <c r="I56" s="131"/>
      <c r="J56" s="116"/>
      <c r="K56" s="128" t="str">
        <f t="shared" si="0"/>
        <v>━</v>
      </c>
      <c r="L56" s="33"/>
      <c r="M56" s="29" t="str">
        <f t="shared" si="1"/>
        <v>━</v>
      </c>
      <c r="N56" s="30"/>
    </row>
    <row r="57" spans="2:14" ht="21.75" customHeight="1" x14ac:dyDescent="0.4">
      <c r="B57" s="144"/>
      <c r="C57" s="145"/>
      <c r="D57" s="54" t="s">
        <v>142</v>
      </c>
      <c r="E57" s="75" t="str">
        <f>M63</f>
        <v>━</v>
      </c>
      <c r="G57" s="94" t="s">
        <v>32</v>
      </c>
      <c r="H57" s="126"/>
      <c r="I57" s="132"/>
      <c r="J57" s="115"/>
      <c r="K57" s="128" t="str">
        <f t="shared" si="0"/>
        <v>━</v>
      </c>
      <c r="L57" s="33"/>
      <c r="M57" s="29" t="str">
        <f t="shared" si="1"/>
        <v>━</v>
      </c>
      <c r="N57" s="30"/>
    </row>
    <row r="58" spans="2:14" ht="21.75" customHeight="1" x14ac:dyDescent="0.4">
      <c r="B58" s="144"/>
      <c r="C58" s="145"/>
      <c r="D58" s="54" t="s">
        <v>114</v>
      </c>
      <c r="E58" s="76" t="str">
        <f>N63</f>
        <v>━</v>
      </c>
      <c r="G58" s="94" t="s">
        <v>33</v>
      </c>
      <c r="H58" s="126"/>
      <c r="I58" s="132"/>
      <c r="J58" s="115"/>
      <c r="K58" s="128" t="str">
        <f t="shared" si="0"/>
        <v>━</v>
      </c>
      <c r="L58" s="33"/>
      <c r="M58" s="29" t="str">
        <f t="shared" si="1"/>
        <v>━</v>
      </c>
      <c r="N58" s="30"/>
    </row>
    <row r="59" spans="2:14" ht="21.75" customHeight="1" x14ac:dyDescent="0.4">
      <c r="B59" s="144"/>
      <c r="C59" s="145"/>
      <c r="D59" s="54" t="s">
        <v>96</v>
      </c>
      <c r="E59" s="36"/>
      <c r="G59" s="94" t="s">
        <v>34</v>
      </c>
      <c r="H59" s="126"/>
      <c r="I59" s="132"/>
      <c r="J59" s="115"/>
      <c r="K59" s="128" t="str">
        <f t="shared" si="0"/>
        <v>━</v>
      </c>
      <c r="L59" s="33"/>
      <c r="M59" s="29" t="str">
        <f t="shared" si="1"/>
        <v>━</v>
      </c>
      <c r="N59" s="30"/>
    </row>
    <row r="60" spans="2:14" ht="21.75" customHeight="1" x14ac:dyDescent="0.4">
      <c r="B60" s="144"/>
      <c r="C60" s="145"/>
      <c r="D60" s="54" t="s">
        <v>97</v>
      </c>
      <c r="E60" s="36"/>
      <c r="G60" s="94" t="s">
        <v>45</v>
      </c>
      <c r="H60" s="126"/>
      <c r="I60" s="132"/>
      <c r="J60" s="115"/>
      <c r="K60" s="128" t="str">
        <f t="shared" si="0"/>
        <v>━</v>
      </c>
      <c r="L60" s="33"/>
      <c r="M60" s="29" t="str">
        <f t="shared" si="1"/>
        <v>━</v>
      </c>
      <c r="N60" s="30"/>
    </row>
    <row r="61" spans="2:14" ht="21.75" customHeight="1" thickBot="1" x14ac:dyDescent="0.45">
      <c r="B61" s="144"/>
      <c r="C61" s="146"/>
      <c r="D61" s="54" t="s">
        <v>139</v>
      </c>
      <c r="E61" s="36"/>
      <c r="G61" s="94" t="s">
        <v>46</v>
      </c>
      <c r="H61" s="126"/>
      <c r="I61" s="132"/>
      <c r="J61" s="115"/>
      <c r="K61" s="128" t="str">
        <f t="shared" si="0"/>
        <v>━</v>
      </c>
      <c r="L61" s="33"/>
      <c r="M61" s="29" t="str">
        <f t="shared" si="1"/>
        <v>━</v>
      </c>
      <c r="N61" s="30"/>
    </row>
    <row r="62" spans="2:14" ht="35.25" customHeight="1" thickBot="1" x14ac:dyDescent="0.45">
      <c r="B62" s="144"/>
      <c r="C62" s="103" t="s">
        <v>6</v>
      </c>
      <c r="D62" s="85" t="s">
        <v>130</v>
      </c>
      <c r="E62" s="77"/>
      <c r="G62" s="102" t="s">
        <v>47</v>
      </c>
      <c r="H62" s="127"/>
      <c r="I62" s="133"/>
      <c r="J62" s="114"/>
      <c r="K62" s="129" t="str">
        <f t="shared" si="0"/>
        <v>━</v>
      </c>
      <c r="L62" s="34"/>
      <c r="M62" s="31" t="str">
        <f t="shared" si="1"/>
        <v>━</v>
      </c>
      <c r="N62" s="32"/>
    </row>
    <row r="63" spans="2:14" ht="28.5" thickTop="1" thickBot="1" x14ac:dyDescent="0.45">
      <c r="B63" s="144"/>
      <c r="C63" s="136" t="s">
        <v>7</v>
      </c>
      <c r="D63" s="86" t="s">
        <v>144</v>
      </c>
      <c r="E63" s="41"/>
      <c r="G63" s="154" t="s">
        <v>5</v>
      </c>
      <c r="H63" s="155"/>
      <c r="I63" s="135" t="str">
        <f>IF(SUM(I55:I62)&gt;500,"誤記無いか要確認",IF(I55="","━",SUM(I55:I62)))</f>
        <v>━</v>
      </c>
      <c r="J63" s="113"/>
      <c r="K63" s="130" t="str">
        <f>IF(I63="━","━",SUM(K55:K62))</f>
        <v>━</v>
      </c>
      <c r="L63" s="112" t="str">
        <f>IF(SUM(L55:L62)=E5,IF(L55="","━",SUM(L55:L62)),"※不整合あり 要確認")</f>
        <v>━</v>
      </c>
      <c r="M63" s="119" t="str">
        <f>IF(OR(K63="━",K63=0),"━",L63/K63)</f>
        <v>━</v>
      </c>
      <c r="N63" s="111" t="str">
        <f>IF(I63="━","━",SUM(N55:N62))</f>
        <v>━</v>
      </c>
    </row>
    <row r="64" spans="2:14" ht="28.5" customHeight="1" x14ac:dyDescent="0.4">
      <c r="B64" s="144"/>
      <c r="C64" s="137"/>
      <c r="D64" s="65" t="s">
        <v>98</v>
      </c>
      <c r="E64" s="35"/>
      <c r="H64" s="134" t="s">
        <v>147</v>
      </c>
      <c r="J64" s="2"/>
      <c r="K64" s="2"/>
      <c r="L64" s="21" t="str">
        <f>IF(L63="━","",IF(L63=E5,"↑判定◎","
判定エラーあり↑"))</f>
        <v/>
      </c>
      <c r="M64" s="101" t="s">
        <v>121</v>
      </c>
    </row>
    <row r="65" spans="2:7" ht="19.5" thickBot="1" x14ac:dyDescent="0.45">
      <c r="B65" s="144"/>
      <c r="C65" s="138"/>
      <c r="D65" s="59" t="s">
        <v>99</v>
      </c>
      <c r="E65" s="40"/>
    </row>
    <row r="66" spans="2:7" ht="36.75" customHeight="1" thickBot="1" x14ac:dyDescent="0.45">
      <c r="B66" s="144"/>
      <c r="C66" s="103" t="s">
        <v>124</v>
      </c>
      <c r="D66" s="104" t="s">
        <v>123</v>
      </c>
      <c r="E66" s="41"/>
    </row>
    <row r="67" spans="2:7" ht="25.5" customHeight="1" x14ac:dyDescent="0.4">
      <c r="B67" s="144"/>
      <c r="C67" s="136" t="s">
        <v>51</v>
      </c>
      <c r="D67" s="53" t="s">
        <v>100</v>
      </c>
      <c r="E67" s="41"/>
    </row>
    <row r="68" spans="2:7" ht="31.5" customHeight="1" x14ac:dyDescent="0.4">
      <c r="B68" s="144"/>
      <c r="C68" s="137"/>
      <c r="D68" s="54" t="s">
        <v>101</v>
      </c>
      <c r="E68" s="36"/>
    </row>
    <row r="69" spans="2:7" ht="24" customHeight="1" x14ac:dyDescent="0.4">
      <c r="B69" s="144"/>
      <c r="C69" s="137"/>
      <c r="D69" s="87" t="s">
        <v>102</v>
      </c>
      <c r="E69" s="36"/>
    </row>
    <row r="70" spans="2:7" ht="24" customHeight="1" x14ac:dyDescent="0.4">
      <c r="B70" s="144"/>
      <c r="C70" s="137"/>
      <c r="D70" s="87" t="s">
        <v>103</v>
      </c>
      <c r="E70" s="36"/>
    </row>
    <row r="71" spans="2:7" ht="24" customHeight="1" x14ac:dyDescent="0.4">
      <c r="B71" s="144"/>
      <c r="C71" s="137"/>
      <c r="D71" s="58" t="s">
        <v>104</v>
      </c>
      <c r="E71" s="36"/>
    </row>
    <row r="72" spans="2:7" ht="24" customHeight="1" thickBot="1" x14ac:dyDescent="0.45">
      <c r="B72" s="144"/>
      <c r="C72" s="138"/>
      <c r="D72" s="84" t="s">
        <v>105</v>
      </c>
      <c r="E72" s="123"/>
    </row>
    <row r="73" spans="2:7" ht="24" customHeight="1" x14ac:dyDescent="0.4">
      <c r="B73" s="144"/>
      <c r="C73" s="137" t="s">
        <v>145</v>
      </c>
      <c r="D73" s="121" t="s">
        <v>55</v>
      </c>
      <c r="E73" s="122"/>
    </row>
    <row r="74" spans="2:7" ht="24" customHeight="1" thickBot="1" x14ac:dyDescent="0.45">
      <c r="B74" s="144"/>
      <c r="C74" s="138"/>
      <c r="D74" s="55" t="s">
        <v>119</v>
      </c>
      <c r="E74" s="78"/>
    </row>
    <row r="75" spans="2:7" ht="24" customHeight="1" x14ac:dyDescent="0.4">
      <c r="B75" s="139" t="s">
        <v>15</v>
      </c>
      <c r="C75" s="139" t="s">
        <v>115</v>
      </c>
      <c r="D75" s="50" t="s">
        <v>106</v>
      </c>
      <c r="E75" s="41"/>
    </row>
    <row r="76" spans="2:7" ht="24" customHeight="1" x14ac:dyDescent="0.4">
      <c r="B76" s="145"/>
      <c r="C76" s="145"/>
      <c r="D76" s="89" t="s">
        <v>107</v>
      </c>
      <c r="E76" s="35"/>
    </row>
    <row r="77" spans="2:7" ht="22.5" customHeight="1" x14ac:dyDescent="0.4">
      <c r="B77" s="145"/>
      <c r="C77" s="145"/>
      <c r="D77" s="87" t="s">
        <v>108</v>
      </c>
      <c r="E77" s="36"/>
    </row>
    <row r="78" spans="2:7" ht="22.5" customHeight="1" x14ac:dyDescent="0.4">
      <c r="B78" s="145"/>
      <c r="C78" s="145"/>
      <c r="D78" s="90" t="s">
        <v>109</v>
      </c>
      <c r="E78" s="36"/>
      <c r="G78" s="2"/>
    </row>
    <row r="79" spans="2:7" ht="22.5" customHeight="1" x14ac:dyDescent="0.4">
      <c r="B79" s="145"/>
      <c r="C79" s="145"/>
      <c r="D79" s="87" t="s">
        <v>110</v>
      </c>
      <c r="E79" s="36"/>
    </row>
    <row r="80" spans="2:7" ht="33" customHeight="1" x14ac:dyDescent="0.4">
      <c r="B80" s="145"/>
      <c r="C80" s="145"/>
      <c r="D80" s="61" t="s">
        <v>111</v>
      </c>
      <c r="E80" s="70"/>
    </row>
    <row r="81" spans="2:15" ht="33" customHeight="1" x14ac:dyDescent="0.4">
      <c r="B81" s="145"/>
      <c r="C81" s="145"/>
      <c r="D81" s="61" t="s">
        <v>146</v>
      </c>
      <c r="E81" s="124"/>
    </row>
    <row r="82" spans="2:15" ht="45" customHeight="1" thickBot="1" x14ac:dyDescent="0.45">
      <c r="B82" s="146"/>
      <c r="C82" s="146"/>
      <c r="D82" s="81" t="s">
        <v>53</v>
      </c>
      <c r="E82" s="79"/>
    </row>
    <row r="83" spans="2:15" ht="33" customHeight="1" thickBot="1" x14ac:dyDescent="0.45">
      <c r="B83" s="140" t="s">
        <v>37</v>
      </c>
      <c r="C83" s="23" t="s">
        <v>48</v>
      </c>
      <c r="D83" s="82" t="s">
        <v>91</v>
      </c>
      <c r="E83" s="77"/>
    </row>
    <row r="84" spans="2:15" ht="54" customHeight="1" x14ac:dyDescent="0.4">
      <c r="B84" s="141"/>
      <c r="C84" s="139" t="s">
        <v>95</v>
      </c>
      <c r="D84" s="53" t="s">
        <v>92</v>
      </c>
      <c r="E84" s="41"/>
      <c r="G84" s="3"/>
    </row>
    <row r="85" spans="2:15" ht="42" customHeight="1" thickBot="1" x14ac:dyDescent="0.45">
      <c r="B85" s="141"/>
      <c r="C85" s="137"/>
      <c r="D85" s="54" t="s">
        <v>93</v>
      </c>
      <c r="E85" s="36"/>
      <c r="G85" s="27" t="s">
        <v>129</v>
      </c>
      <c r="N85" s="4" t="s">
        <v>8</v>
      </c>
    </row>
    <row r="86" spans="2:15" ht="36.6" customHeight="1" x14ac:dyDescent="0.4">
      <c r="B86" s="141"/>
      <c r="C86" s="137"/>
      <c r="D86" s="91" t="s">
        <v>112</v>
      </c>
      <c r="E86" s="80" t="str">
        <f>IF(K88="","",K88)</f>
        <v>━</v>
      </c>
      <c r="G86" s="152" t="s">
        <v>50</v>
      </c>
      <c r="H86" s="153"/>
      <c r="I86" s="93" t="s">
        <v>9</v>
      </c>
      <c r="J86" s="93" t="s">
        <v>10</v>
      </c>
      <c r="K86" s="110" t="s">
        <v>128</v>
      </c>
      <c r="L86" s="93" t="s">
        <v>11</v>
      </c>
      <c r="M86" s="93" t="s">
        <v>12</v>
      </c>
      <c r="N86" s="109" t="s">
        <v>127</v>
      </c>
    </row>
    <row r="87" spans="2:15" ht="33" customHeight="1" thickBot="1" x14ac:dyDescent="0.45">
      <c r="B87" s="141"/>
      <c r="C87" s="138"/>
      <c r="D87" s="92" t="s">
        <v>113</v>
      </c>
      <c r="E87" s="80" t="str">
        <f>IF(N88="","",N88)</f>
        <v>━</v>
      </c>
      <c r="G87" s="94" t="s">
        <v>13</v>
      </c>
      <c r="H87" s="108" t="s">
        <v>29</v>
      </c>
      <c r="I87" s="106" t="s">
        <v>29</v>
      </c>
      <c r="J87" s="106" t="s">
        <v>29</v>
      </c>
      <c r="K87" s="107" t="str">
        <f>IF(OR($H$87="━",$H$87=""),"━",I87/J87)</f>
        <v>━</v>
      </c>
      <c r="L87" s="106" t="s">
        <v>4</v>
      </c>
      <c r="M87" s="106" t="s">
        <v>4</v>
      </c>
      <c r="N87" s="105" t="str">
        <f>IF(OR($H$87="━",$H$87=""),"━",L87/M87)</f>
        <v>━</v>
      </c>
    </row>
    <row r="88" spans="2:15" ht="33" customHeight="1" thickBot="1" x14ac:dyDescent="0.45">
      <c r="B88" s="142"/>
      <c r="C88" s="22" t="s">
        <v>94</v>
      </c>
      <c r="D88" s="83" t="s">
        <v>38</v>
      </c>
      <c r="E88" s="41"/>
      <c r="G88" s="95" t="s">
        <v>14</v>
      </c>
      <c r="H88" s="108" t="s">
        <v>29</v>
      </c>
      <c r="I88" s="106" t="s">
        <v>29</v>
      </c>
      <c r="J88" s="106" t="s">
        <v>29</v>
      </c>
      <c r="K88" s="107" t="str">
        <f>IF(OR($H$88="━",$H$88=""),"━",I88/J88)</f>
        <v>━</v>
      </c>
      <c r="L88" s="106" t="s">
        <v>4</v>
      </c>
      <c r="M88" s="106" t="s">
        <v>4</v>
      </c>
      <c r="N88" s="105" t="str">
        <f>IF(OR($H$88="━",$H$88=""),"━",L88/M88)</f>
        <v>━</v>
      </c>
    </row>
    <row r="89" spans="2:15" ht="37.5" customHeight="1" thickBot="1" x14ac:dyDescent="0.45">
      <c r="B89" s="24" t="s">
        <v>36</v>
      </c>
      <c r="C89" s="149"/>
      <c r="D89" s="150"/>
      <c r="E89" s="151"/>
      <c r="G89" s="156" t="s">
        <v>54</v>
      </c>
      <c r="H89" s="156"/>
      <c r="I89" s="156"/>
      <c r="J89" s="156"/>
      <c r="K89" s="156"/>
      <c r="L89" s="156"/>
      <c r="M89" s="156"/>
      <c r="N89" s="156"/>
      <c r="O89" s="156"/>
    </row>
    <row r="90" spans="2:15" ht="30.75" customHeight="1" x14ac:dyDescent="0.4">
      <c r="B90" s="28"/>
      <c r="C90" s="28"/>
      <c r="D90" s="28"/>
      <c r="E90" s="28"/>
      <c r="G90" s="156"/>
      <c r="H90" s="156"/>
      <c r="I90" s="156"/>
      <c r="J90" s="156"/>
      <c r="K90" s="156"/>
      <c r="L90" s="156"/>
      <c r="M90" s="156"/>
      <c r="N90" s="156"/>
      <c r="O90" s="156"/>
    </row>
    <row r="91" spans="2:15" ht="27.75" customHeight="1" x14ac:dyDescent="0.4">
      <c r="B91" s="7"/>
      <c r="C91" s="13"/>
      <c r="D91" s="13"/>
      <c r="E91" s="16"/>
      <c r="H91" s="1"/>
      <c r="J91" s="6"/>
      <c r="M91" s="25"/>
      <c r="N91" s="25"/>
    </row>
    <row r="92" spans="2:15" ht="16.5" customHeight="1" x14ac:dyDescent="0.4">
      <c r="F92" t="s">
        <v>27</v>
      </c>
    </row>
    <row r="93" spans="2:15" ht="19.5" customHeight="1" x14ac:dyDescent="0.4"/>
    <row r="94" spans="2:15" ht="21" customHeight="1" x14ac:dyDescent="0.4"/>
    <row r="95" spans="2:15" ht="21" customHeight="1" x14ac:dyDescent="0.4">
      <c r="G95" s="5"/>
      <c r="H95" s="1"/>
    </row>
    <row r="109" ht="45" customHeight="1" x14ac:dyDescent="0.4"/>
  </sheetData>
  <sheetProtection formatCells="0"/>
  <dataConsolidate/>
  <mergeCells count="23">
    <mergeCell ref="B2:C2"/>
    <mergeCell ref="C89:E89"/>
    <mergeCell ref="G86:H86"/>
    <mergeCell ref="G63:H63"/>
    <mergeCell ref="G89:O90"/>
    <mergeCell ref="C75:C82"/>
    <mergeCell ref="B75:B82"/>
    <mergeCell ref="C63:C65"/>
    <mergeCell ref="B4:B7"/>
    <mergeCell ref="C4:C7"/>
    <mergeCell ref="D26:E26"/>
    <mergeCell ref="D40:E40"/>
    <mergeCell ref="D47:E47"/>
    <mergeCell ref="C26:C53"/>
    <mergeCell ref="B8:C11"/>
    <mergeCell ref="C12:C15"/>
    <mergeCell ref="C16:C24"/>
    <mergeCell ref="C84:C87"/>
    <mergeCell ref="B83:B88"/>
    <mergeCell ref="B12:B74"/>
    <mergeCell ref="C54:C61"/>
    <mergeCell ref="C67:C72"/>
    <mergeCell ref="C73:C74"/>
  </mergeCells>
  <phoneticPr fontId="1"/>
  <conditionalFormatting sqref="B2">
    <cfRule type="containsBlanks" dxfId="11" priority="10">
      <formula>LEN(TRIM(B2))=0</formula>
    </cfRule>
  </conditionalFormatting>
  <conditionalFormatting sqref="E4:E19">
    <cfRule type="containsBlanks" dxfId="10" priority="13">
      <formula>LEN(TRIM(E4))=0</formula>
    </cfRule>
  </conditionalFormatting>
  <conditionalFormatting sqref="E4:E25">
    <cfRule type="containsBlanks" dxfId="9" priority="11">
      <formula>LEN(TRIM(E4))=0</formula>
    </cfRule>
  </conditionalFormatting>
  <conditionalFormatting sqref="E27:E39">
    <cfRule type="containsBlanks" dxfId="8" priority="12">
      <formula>LEN(TRIM(E27))=0</formula>
    </cfRule>
  </conditionalFormatting>
  <conditionalFormatting sqref="E41:E46">
    <cfRule type="containsBlanks" dxfId="7" priority="9">
      <formula>LEN(TRIM(E41))=0</formula>
    </cfRule>
  </conditionalFormatting>
  <conditionalFormatting sqref="E48:E54">
    <cfRule type="containsBlanks" dxfId="6" priority="8">
      <formula>LEN(TRIM(E48))=0</formula>
    </cfRule>
  </conditionalFormatting>
  <conditionalFormatting sqref="E59:E85">
    <cfRule type="containsBlanks" dxfId="5" priority="4">
      <formula>LEN(TRIM(E59))=0</formula>
    </cfRule>
  </conditionalFormatting>
  <conditionalFormatting sqref="E88">
    <cfRule type="containsBlanks" dxfId="4" priority="7">
      <formula>LEN(TRIM(E88))=0</formula>
    </cfRule>
  </conditionalFormatting>
  <conditionalFormatting sqref="H55:N62">
    <cfRule type="containsBlanks" dxfId="3" priority="6">
      <formula>LEN(TRIM(H55))=0</formula>
    </cfRule>
  </conditionalFormatting>
  <conditionalFormatting sqref="H87:N88">
    <cfRule type="containsBlanks" dxfId="2" priority="5">
      <formula>LEN(TRIM(H87))=0</formula>
    </cfRule>
  </conditionalFormatting>
  <conditionalFormatting sqref="I63">
    <cfRule type="cellIs" dxfId="1" priority="1" operator="notBetween">
      <formula>0</formula>
      <formula>1000000000000000</formula>
    </cfRule>
  </conditionalFormatting>
  <conditionalFormatting sqref="L63">
    <cfRule type="cellIs" dxfId="0" priority="2" operator="notBetween">
      <formula>0</formula>
      <formula>1000000000000000</formula>
    </cfRule>
  </conditionalFormatting>
  <dataValidations count="40">
    <dataValidation type="list" allowBlank="1" showInputMessage="1" sqref="H87:J88 E41:E46 E27:E28 E30:E39 E80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8" xr:uid="{46541864-9494-4682-99C0-A2610ABB0C79}">
      <formula1>"添付されている,添付なし"</formula1>
    </dataValidation>
    <dataValidation type="list" allowBlank="1" showInputMessage="1" sqref="E66 E62" xr:uid="{AF95DA63-6CF7-49D7-A4E8-EC32AA0A9FBB}">
      <formula1>"十分な記述あり,記述無し"</formula1>
    </dataValidation>
    <dataValidation type="list" allowBlank="1" showInputMessage="1" sqref="E64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2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3 E51:E52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1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29 L87:M88" xr:uid="{3B2206CC-A46F-42C6-9AA4-D62A0D2EE4E2}">
      <formula1>"ー"</formula1>
    </dataValidation>
    <dataValidation type="list" allowBlank="1" showInputMessage="1" sqref="E50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8" xr:uid="{775A1449-56AC-47F2-AACB-3373F2DAAB28}">
      <formula1>"該当なし,該当する,記載なし,問題あり"</formula1>
    </dataValidation>
    <dataValidation type="list" allowBlank="1" showInputMessage="1" sqref="E79" xr:uid="{2E4F0A88-6716-4ADC-A39B-3216B58C2E21}">
      <formula1>"補助対象外経費の計上がある,補助対象外経費の計上はない"</formula1>
    </dataValidation>
    <dataValidation type="list" allowBlank="1" showInputMessage="1" sqref="E84" xr:uid="{F8EC7B96-CE61-400B-9FAA-50A69ED9FC0D}">
      <formula1>"2期とも添付されている,1期のみ添付,添付なし"</formula1>
    </dataValidation>
    <dataValidation type="list" allowBlank="1" showInputMessage="1" sqref="E85" xr:uid="{C501978D-53AA-4D17-AD5E-B61D7429081A}">
      <formula1>"債務超過でない,前期のみ債務超過,前々のみ債務超過,２期とも債務超過"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59:E60 E82 E53:E54" xr:uid="{5770A1A7-D3E2-4917-AAAC-4B29A1A9DDC6}">
      <formula1>"正しく記載されている,正しく記載されていない"</formula1>
    </dataValidation>
    <dataValidation type="list" allowBlank="1" showInputMessage="1" sqref="E83 E75" xr:uid="{7A599CDC-15EC-404F-BC79-5426C2486D5D}">
      <formula1>"添付あり,添付なし"</formula1>
    </dataValidation>
    <dataValidation type="list" allowBlank="1" showInputMessage="1" showErrorMessage="1" sqref="E25" xr:uid="{8F322FBA-6707-4FEC-8D80-7EEE3202F90B}">
      <formula1>"①,①②,①②③,①　③,③,該当なし"</formula1>
    </dataValidation>
    <dataValidation type="list" allowBlank="1" showInputMessage="1" sqref="E72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4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3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8" xr:uid="{424A6CF2-2140-4D3C-B5DF-00D2F2E3F766}">
      <formula1>"自家消費できる規模となっている,自家消費できる規模となっていない"</formula1>
    </dataValidation>
    <dataValidation type="list" allowBlank="1" showInputMessage="1" sqref="E70" xr:uid="{272CA686-D0A9-457A-AAA0-6A5AD8E62732}">
      <formula1>"該当なし,該当あり,記載する,問題あり"</formula1>
    </dataValidation>
    <dataValidation type="list" allowBlank="1" showInputMessage="1" sqref="E65" xr:uid="{3A23CEF8-4497-498E-A2F3-B4964F09DCA1}">
      <formula1>"資金計画に問題なし,事業遂行上問題あり"</formula1>
    </dataValidation>
    <dataValidation type="list" allowBlank="1" showInputMessage="1" sqref="E76:E77" xr:uid="{DBF52303-03CE-409F-9553-54061B663D84}">
      <formula1>"適切である,適切でない"</formula1>
    </dataValidation>
    <dataValidation type="list" allowBlank="1" showInputMessage="1" sqref="E78" xr:uid="{928D441D-8480-4C0A-A802-C5B7B17FF049}">
      <formula1>"該当なし,適切に考慮している,適切に考慮していない"</formula1>
    </dataValidation>
    <dataValidation type="list" allowBlank="1" showInputMessage="1" sqref="E53:E54" xr:uid="{1C1507B4-0DC1-42EC-B228-6B1C67D24A23}">
      <formula1>"正しく記載されている,正しく記載されていない,記載なし"</formula1>
    </dataValidation>
    <dataValidation type="list" imeMode="hiragana" allowBlank="1" showInputMessage="1" sqref="E49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7 E69 E71" xr:uid="{762849E0-11D2-4D50-AC5B-D3E3825928C7}">
      <formula1>"チェックあり,チェックなし"</formula1>
    </dataValidation>
    <dataValidation type="list" allowBlank="1" showInputMessage="1" showErrorMessage="1" sqref="E74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5:H62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1" xr:uid="{87BE6C59-8A12-4988-A35D-DD582F91B86D}">
      <formula1>"十分な記述あり,十分な記述無し"</formula1>
    </dataValidation>
    <dataValidation type="list" allowBlank="1" showInputMessage="1" sqref="E74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1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81" fitToHeight="0" orientation="portrait" r:id="rId1"/>
  <rowBreaks count="1" manualBreakCount="1">
    <brk id="5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yamashita</dc:creator>
  <cp:lastModifiedBy>藤田 一郎</cp:lastModifiedBy>
  <cp:lastPrinted>2023-08-18T05:56:32Z</cp:lastPrinted>
  <dcterms:created xsi:type="dcterms:W3CDTF">2021-03-25T01:12:17Z</dcterms:created>
  <dcterms:modified xsi:type="dcterms:W3CDTF">2024-04-09T00:52:59Z</dcterms:modified>
</cp:coreProperties>
</file>