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0" documentId="13_ncr:1_{010B4526-7A68-45E5-97A6-68CF76A98126}" xr6:coauthVersionLast="47" xr6:coauthVersionMax="47" xr10:uidLastSave="{00000000-0000-0000-0000-000000000000}"/>
  <bookViews>
    <workbookView xWindow="-120" yWindow="-120" windowWidth="29040" windowHeight="15720" tabRatio="710" activeTab="1"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5" i="1" l="1"/>
  <c r="E36" i="1"/>
  <c r="K40" i="1" s="1"/>
  <c r="F6" i="6"/>
  <c r="H6" i="6"/>
  <c r="J6" i="6"/>
  <c r="W1616" i="3"/>
  <c r="E34" i="1"/>
  <c r="K15" i="1"/>
  <c r="C17" i="1"/>
  <c r="E17" i="1" s="1"/>
  <c r="G17" i="1" s="1"/>
  <c r="K17" i="1" s="1"/>
  <c r="K42" i="1" s="1"/>
  <c r="E33" i="1"/>
  <c r="E32" i="1"/>
  <c r="E31" i="1"/>
  <c r="E29" i="1"/>
  <c r="E28" i="1"/>
  <c r="E23" i="1"/>
  <c r="E22" i="1"/>
  <c r="C15" i="1"/>
  <c r="I1615" i="3"/>
  <c r="T1614" i="3"/>
  <c r="S1614" i="3"/>
  <c r="R1614" i="3"/>
  <c r="P1614" i="3"/>
  <c r="O1614" i="3"/>
  <c r="K1614" i="3"/>
  <c r="J1614" i="3"/>
  <c r="I1614" i="3"/>
  <c r="G1614" i="3"/>
  <c r="Q1613" i="3"/>
  <c r="Q1612" i="3"/>
  <c r="N1611" i="3"/>
  <c r="N1614" i="3" s="1"/>
  <c r="N1615" i="3" s="1"/>
  <c r="E27" i="1" s="1"/>
  <c r="M1610" i="3"/>
  <c r="M1614" i="3" s="1"/>
  <c r="M1615" i="3" s="1"/>
  <c r="E26" i="1" s="1"/>
  <c r="L1609" i="3"/>
  <c r="L1614" i="3" s="1"/>
  <c r="L1615" i="3" s="1"/>
  <c r="E25" i="1" s="1"/>
  <c r="T1608" i="3"/>
  <c r="T1615" i="3" s="1"/>
  <c r="S1608" i="3"/>
  <c r="S1615" i="3" s="1"/>
  <c r="R1608" i="3"/>
  <c r="R1615" i="3" s="1"/>
  <c r="Q1608" i="3"/>
  <c r="P1608" i="3"/>
  <c r="O1608" i="3"/>
  <c r="O1615" i="3" s="1"/>
  <c r="K1608" i="3"/>
  <c r="K1615" i="3" s="1"/>
  <c r="E24" i="1" s="1"/>
  <c r="J1608" i="3"/>
  <c r="J1615" i="3" s="1"/>
  <c r="I1608" i="3"/>
  <c r="V1607" i="3"/>
  <c r="U1607" i="3"/>
  <c r="W1607" i="3" s="1"/>
  <c r="X1607" i="3" s="1"/>
  <c r="G1607" i="3"/>
  <c r="W1606" i="3"/>
  <c r="U1606" i="3"/>
  <c r="G1606" i="3"/>
  <c r="V1606" i="3" s="1"/>
  <c r="V1605" i="3"/>
  <c r="U1605" i="3"/>
  <c r="G1605" i="3"/>
  <c r="U1604" i="3"/>
  <c r="G1604" i="3"/>
  <c r="U1603" i="3"/>
  <c r="G1603" i="3"/>
  <c r="W1602" i="3"/>
  <c r="X1602" i="3" s="1"/>
  <c r="V1602" i="3"/>
  <c r="U1602" i="3"/>
  <c r="G1602" i="3"/>
  <c r="V1601" i="3"/>
  <c r="U1601" i="3"/>
  <c r="W1601" i="3" s="1"/>
  <c r="X1601" i="3" s="1"/>
  <c r="G1601" i="3"/>
  <c r="W1600" i="3"/>
  <c r="U1600" i="3"/>
  <c r="G1600" i="3"/>
  <c r="V1600" i="3" s="1"/>
  <c r="V1599" i="3"/>
  <c r="U1599" i="3"/>
  <c r="G1599" i="3"/>
  <c r="U1598" i="3"/>
  <c r="G1598" i="3"/>
  <c r="V1598" i="3" s="1"/>
  <c r="U1597" i="3"/>
  <c r="G1597" i="3"/>
  <c r="W1596" i="3"/>
  <c r="X1596" i="3" s="1"/>
  <c r="V1596" i="3"/>
  <c r="U1596" i="3"/>
  <c r="G1596" i="3"/>
  <c r="V1595" i="3"/>
  <c r="U1595" i="3"/>
  <c r="W1595" i="3" s="1"/>
  <c r="X1595" i="3" s="1"/>
  <c r="G1595" i="3"/>
  <c r="W1594" i="3"/>
  <c r="U1594" i="3"/>
  <c r="G1594" i="3"/>
  <c r="V1594" i="3" s="1"/>
  <c r="V1593" i="3"/>
  <c r="U1593" i="3"/>
  <c r="G1593" i="3"/>
  <c r="U1592" i="3"/>
  <c r="G1592" i="3"/>
  <c r="U1591" i="3"/>
  <c r="G1591" i="3"/>
  <c r="W1590" i="3"/>
  <c r="X1590" i="3" s="1"/>
  <c r="V1590" i="3"/>
  <c r="U1590" i="3"/>
  <c r="G1590" i="3"/>
  <c r="V1589" i="3"/>
  <c r="U1589" i="3"/>
  <c r="W1589" i="3" s="1"/>
  <c r="X1589" i="3" s="1"/>
  <c r="G1589" i="3"/>
  <c r="W1588" i="3"/>
  <c r="U1588" i="3"/>
  <c r="G1588" i="3"/>
  <c r="V1588" i="3" s="1"/>
  <c r="V1587" i="3"/>
  <c r="U1587" i="3"/>
  <c r="G1587" i="3"/>
  <c r="U1586" i="3"/>
  <c r="G1586" i="3"/>
  <c r="V1586" i="3" s="1"/>
  <c r="U1585" i="3"/>
  <c r="G1585" i="3"/>
  <c r="W1584" i="3"/>
  <c r="X1584" i="3" s="1"/>
  <c r="V1584" i="3"/>
  <c r="U1584" i="3"/>
  <c r="G1584" i="3"/>
  <c r="V1583" i="3"/>
  <c r="U1583" i="3"/>
  <c r="W1583" i="3" s="1"/>
  <c r="X1583" i="3" s="1"/>
  <c r="G1583" i="3"/>
  <c r="W1582" i="3"/>
  <c r="U1582" i="3"/>
  <c r="G1582" i="3"/>
  <c r="V1582" i="3" s="1"/>
  <c r="V1581" i="3"/>
  <c r="U1581" i="3"/>
  <c r="W1581" i="3" s="1"/>
  <c r="G1581" i="3"/>
  <c r="U1580" i="3"/>
  <c r="G1580" i="3"/>
  <c r="U1579" i="3"/>
  <c r="G1579" i="3"/>
  <c r="W1578" i="3"/>
  <c r="X1578" i="3" s="1"/>
  <c r="V1578" i="3"/>
  <c r="U1578" i="3"/>
  <c r="G1578" i="3"/>
  <c r="V1577" i="3"/>
  <c r="U1577" i="3"/>
  <c r="W1577" i="3" s="1"/>
  <c r="X1577" i="3" s="1"/>
  <c r="G1577" i="3"/>
  <c r="W1576" i="3"/>
  <c r="U1576" i="3"/>
  <c r="G1576" i="3"/>
  <c r="V1576" i="3" s="1"/>
  <c r="V1575" i="3"/>
  <c r="U1575" i="3"/>
  <c r="G1575" i="3"/>
  <c r="U1574" i="3"/>
  <c r="G1574" i="3"/>
  <c r="V1574" i="3" s="1"/>
  <c r="U1573" i="3"/>
  <c r="G1573" i="3"/>
  <c r="W1572" i="3"/>
  <c r="X1572" i="3" s="1"/>
  <c r="V1572" i="3"/>
  <c r="U1572" i="3"/>
  <c r="G1572" i="3"/>
  <c r="V1571" i="3"/>
  <c r="U1571" i="3"/>
  <c r="W1571" i="3" s="1"/>
  <c r="X1571" i="3" s="1"/>
  <c r="G1571" i="3"/>
  <c r="W1570" i="3"/>
  <c r="U1570" i="3"/>
  <c r="G1570" i="3"/>
  <c r="V1570" i="3" s="1"/>
  <c r="V1569" i="3"/>
  <c r="U1569" i="3"/>
  <c r="W1569" i="3" s="1"/>
  <c r="G1569" i="3"/>
  <c r="U1568" i="3"/>
  <c r="G1568" i="3"/>
  <c r="U1567" i="3"/>
  <c r="G1567" i="3"/>
  <c r="W1566" i="3"/>
  <c r="X1566" i="3" s="1"/>
  <c r="V1566" i="3"/>
  <c r="U1566" i="3"/>
  <c r="G1566" i="3"/>
  <c r="V1565" i="3"/>
  <c r="U1565" i="3"/>
  <c r="W1565" i="3" s="1"/>
  <c r="X1565" i="3" s="1"/>
  <c r="G1565" i="3"/>
  <c r="W1564" i="3"/>
  <c r="U1564" i="3"/>
  <c r="G1564" i="3"/>
  <c r="V1564" i="3" s="1"/>
  <c r="V1563" i="3"/>
  <c r="U1563" i="3"/>
  <c r="G1563" i="3"/>
  <c r="U1562" i="3"/>
  <c r="G1562" i="3"/>
  <c r="V1562" i="3" s="1"/>
  <c r="U1561" i="3"/>
  <c r="G1561" i="3"/>
  <c r="W1560" i="3"/>
  <c r="V1560" i="3"/>
  <c r="U1560" i="3"/>
  <c r="G1560" i="3"/>
  <c r="X1560" i="3" s="1"/>
  <c r="V1559" i="3"/>
  <c r="U1559" i="3"/>
  <c r="W1559" i="3" s="1"/>
  <c r="X1559" i="3" s="1"/>
  <c r="G1559" i="3"/>
  <c r="W1558" i="3"/>
  <c r="U1558" i="3"/>
  <c r="G1558" i="3"/>
  <c r="V1558" i="3" s="1"/>
  <c r="V1557" i="3"/>
  <c r="W1557" i="3" s="1"/>
  <c r="U1557" i="3"/>
  <c r="G1557" i="3"/>
  <c r="U1556" i="3"/>
  <c r="G1556" i="3"/>
  <c r="U1555" i="3"/>
  <c r="G1555" i="3"/>
  <c r="W1554" i="3"/>
  <c r="V1554" i="3"/>
  <c r="U1554" i="3"/>
  <c r="G1554" i="3"/>
  <c r="X1554" i="3" s="1"/>
  <c r="V1553" i="3"/>
  <c r="U1553" i="3"/>
  <c r="W1553" i="3" s="1"/>
  <c r="X1553" i="3" s="1"/>
  <c r="G1553" i="3"/>
  <c r="W1552" i="3"/>
  <c r="U1552" i="3"/>
  <c r="G1552" i="3"/>
  <c r="V1552" i="3" s="1"/>
  <c r="V1551" i="3"/>
  <c r="U1551" i="3"/>
  <c r="G1551" i="3"/>
  <c r="U1550" i="3"/>
  <c r="G1550" i="3"/>
  <c r="V1550" i="3" s="1"/>
  <c r="U1549" i="3"/>
  <c r="G1549" i="3"/>
  <c r="W1548" i="3"/>
  <c r="V1548" i="3"/>
  <c r="U1548" i="3"/>
  <c r="G1548" i="3"/>
  <c r="X1548" i="3" s="1"/>
  <c r="V1547" i="3"/>
  <c r="U1547" i="3"/>
  <c r="W1547" i="3" s="1"/>
  <c r="X1547" i="3" s="1"/>
  <c r="G1547" i="3"/>
  <c r="W1546" i="3"/>
  <c r="U1546" i="3"/>
  <c r="G1546" i="3"/>
  <c r="V1546" i="3" s="1"/>
  <c r="V1545" i="3"/>
  <c r="W1545" i="3" s="1"/>
  <c r="U1545" i="3"/>
  <c r="G1545" i="3"/>
  <c r="U1544" i="3"/>
  <c r="G1544" i="3"/>
  <c r="U1543" i="3"/>
  <c r="G1543" i="3"/>
  <c r="W1542" i="3"/>
  <c r="V1542" i="3"/>
  <c r="U1542" i="3"/>
  <c r="G1542" i="3"/>
  <c r="X1542" i="3" s="1"/>
  <c r="V1541" i="3"/>
  <c r="U1541" i="3"/>
  <c r="W1541" i="3" s="1"/>
  <c r="X1541" i="3" s="1"/>
  <c r="G1541" i="3"/>
  <c r="W1540" i="3"/>
  <c r="U1540" i="3"/>
  <c r="G1540" i="3"/>
  <c r="V1540" i="3" s="1"/>
  <c r="V1539" i="3"/>
  <c r="W1539" i="3" s="1"/>
  <c r="U1539" i="3"/>
  <c r="G1539" i="3"/>
  <c r="U1538" i="3"/>
  <c r="G1538" i="3"/>
  <c r="U1537" i="3"/>
  <c r="G1537" i="3"/>
  <c r="W1536" i="3"/>
  <c r="V1536" i="3"/>
  <c r="U1536" i="3"/>
  <c r="G1536" i="3"/>
  <c r="X1536" i="3" s="1"/>
  <c r="V1535" i="3"/>
  <c r="U1535" i="3"/>
  <c r="W1535" i="3" s="1"/>
  <c r="X1535" i="3" s="1"/>
  <c r="G1535" i="3"/>
  <c r="W1534" i="3"/>
  <c r="U1534" i="3"/>
  <c r="G1534" i="3"/>
  <c r="V1534" i="3" s="1"/>
  <c r="V1533" i="3"/>
  <c r="W1533" i="3" s="1"/>
  <c r="U1533" i="3"/>
  <c r="G1533" i="3"/>
  <c r="U1532" i="3"/>
  <c r="G1532" i="3"/>
  <c r="U1531" i="3"/>
  <c r="G1531" i="3"/>
  <c r="W1530" i="3"/>
  <c r="V1530" i="3"/>
  <c r="U1530" i="3"/>
  <c r="G1530" i="3"/>
  <c r="X1530" i="3" s="1"/>
  <c r="V1529" i="3"/>
  <c r="U1529" i="3"/>
  <c r="W1529" i="3" s="1"/>
  <c r="X1529" i="3" s="1"/>
  <c r="G1529" i="3"/>
  <c r="W1528" i="3"/>
  <c r="U1528" i="3"/>
  <c r="G1528" i="3"/>
  <c r="V1528" i="3" s="1"/>
  <c r="V1527" i="3"/>
  <c r="W1527" i="3" s="1"/>
  <c r="U1527" i="3"/>
  <c r="G1527" i="3"/>
  <c r="U1526" i="3"/>
  <c r="G1526" i="3"/>
  <c r="U1525" i="3"/>
  <c r="G1525" i="3"/>
  <c r="W1524" i="3"/>
  <c r="V1524" i="3"/>
  <c r="U1524" i="3"/>
  <c r="G1524" i="3"/>
  <c r="X1524" i="3" s="1"/>
  <c r="V1523" i="3"/>
  <c r="U1523" i="3"/>
  <c r="W1523" i="3" s="1"/>
  <c r="X1523" i="3" s="1"/>
  <c r="G1523" i="3"/>
  <c r="W1522" i="3"/>
  <c r="U1522" i="3"/>
  <c r="G1522" i="3"/>
  <c r="V1522" i="3" s="1"/>
  <c r="V1521" i="3"/>
  <c r="U1521" i="3"/>
  <c r="W1521" i="3" s="1"/>
  <c r="G1521" i="3"/>
  <c r="U1520" i="3"/>
  <c r="G1520" i="3"/>
  <c r="U1519" i="3"/>
  <c r="G1519" i="3"/>
  <c r="U1518" i="3"/>
  <c r="G1518" i="3"/>
  <c r="X1517" i="3"/>
  <c r="V1517" i="3"/>
  <c r="U1517" i="3"/>
  <c r="W1517" i="3" s="1"/>
  <c r="G1517" i="3"/>
  <c r="U1516" i="3"/>
  <c r="G1516" i="3"/>
  <c r="V1516" i="3" s="1"/>
  <c r="W1516" i="3" s="1"/>
  <c r="V1515" i="3"/>
  <c r="U1515" i="3"/>
  <c r="G1515" i="3"/>
  <c r="U1514" i="3"/>
  <c r="G1514" i="3"/>
  <c r="U1513" i="3"/>
  <c r="G1513" i="3"/>
  <c r="U1512" i="3"/>
  <c r="G1512" i="3"/>
  <c r="V1511" i="3"/>
  <c r="U1511" i="3"/>
  <c r="W1511" i="3" s="1"/>
  <c r="X1511" i="3" s="1"/>
  <c r="G1511" i="3"/>
  <c r="U1510" i="3"/>
  <c r="G1510" i="3"/>
  <c r="V1510" i="3" s="1"/>
  <c r="W1510" i="3" s="1"/>
  <c r="V1509" i="3"/>
  <c r="U1509" i="3"/>
  <c r="W1509" i="3" s="1"/>
  <c r="G1509" i="3"/>
  <c r="X1509" i="3" s="1"/>
  <c r="U1508" i="3"/>
  <c r="G1508" i="3"/>
  <c r="U1507" i="3"/>
  <c r="G1507" i="3"/>
  <c r="U1506" i="3"/>
  <c r="G1506" i="3"/>
  <c r="V1505" i="3"/>
  <c r="U1505" i="3"/>
  <c r="W1505" i="3" s="1"/>
  <c r="X1505" i="3" s="1"/>
  <c r="G1505" i="3"/>
  <c r="W1504" i="3"/>
  <c r="U1504" i="3"/>
  <c r="G1504" i="3"/>
  <c r="V1504" i="3" s="1"/>
  <c r="V1503" i="3"/>
  <c r="U1503" i="3"/>
  <c r="W1503" i="3" s="1"/>
  <c r="G1503" i="3"/>
  <c r="U1502" i="3"/>
  <c r="G1502" i="3"/>
  <c r="U1501" i="3"/>
  <c r="G1501" i="3"/>
  <c r="U1500" i="3"/>
  <c r="G1500" i="3"/>
  <c r="X1499" i="3"/>
  <c r="U1499" i="3"/>
  <c r="W1499" i="3" s="1"/>
  <c r="G1499" i="3"/>
  <c r="V1499" i="3" s="1"/>
  <c r="W1498" i="3"/>
  <c r="U1498" i="3"/>
  <c r="G1498" i="3"/>
  <c r="V1498" i="3" s="1"/>
  <c r="V1497" i="3"/>
  <c r="W1497" i="3" s="1"/>
  <c r="U1497" i="3"/>
  <c r="G1497" i="3"/>
  <c r="U1496" i="3"/>
  <c r="G1496" i="3"/>
  <c r="U1495" i="3"/>
  <c r="G1495" i="3"/>
  <c r="U1494" i="3"/>
  <c r="G1494" i="3"/>
  <c r="U1493" i="3"/>
  <c r="W1493" i="3" s="1"/>
  <c r="X1493" i="3" s="1"/>
  <c r="G1493" i="3"/>
  <c r="V1493" i="3" s="1"/>
  <c r="W1492" i="3"/>
  <c r="U1492" i="3"/>
  <c r="G1492" i="3"/>
  <c r="V1492" i="3" s="1"/>
  <c r="V1491" i="3"/>
  <c r="W1491" i="3" s="1"/>
  <c r="U1491" i="3"/>
  <c r="G1491" i="3"/>
  <c r="U1490" i="3"/>
  <c r="G1490" i="3"/>
  <c r="U1489" i="3"/>
  <c r="G1489" i="3"/>
  <c r="U1488" i="3"/>
  <c r="G1488" i="3"/>
  <c r="X1487" i="3"/>
  <c r="U1487" i="3"/>
  <c r="W1487" i="3" s="1"/>
  <c r="G1487" i="3"/>
  <c r="V1487" i="3" s="1"/>
  <c r="W1486" i="3"/>
  <c r="U1486" i="3"/>
  <c r="G1486" i="3"/>
  <c r="V1486" i="3" s="1"/>
  <c r="V1485" i="3"/>
  <c r="U1485" i="3"/>
  <c r="G1485" i="3"/>
  <c r="U1484" i="3"/>
  <c r="G1484" i="3"/>
  <c r="U1483" i="3"/>
  <c r="G1483" i="3"/>
  <c r="U1482" i="3"/>
  <c r="G1482" i="3"/>
  <c r="X1481" i="3"/>
  <c r="U1481" i="3"/>
  <c r="G1481" i="3"/>
  <c r="V1481" i="3" s="1"/>
  <c r="W1481" i="3" s="1"/>
  <c r="W1480" i="3"/>
  <c r="V1480" i="3"/>
  <c r="U1480" i="3"/>
  <c r="G1480" i="3"/>
  <c r="X1480" i="3" s="1"/>
  <c r="V1479" i="3"/>
  <c r="U1479" i="3"/>
  <c r="G1479" i="3"/>
  <c r="U1478" i="3"/>
  <c r="G1478" i="3"/>
  <c r="U1477" i="3"/>
  <c r="G1477" i="3"/>
  <c r="U1476" i="3"/>
  <c r="G1476" i="3"/>
  <c r="U1475" i="3"/>
  <c r="G1475" i="3"/>
  <c r="V1475" i="3" s="1"/>
  <c r="U1474" i="3"/>
  <c r="G1474" i="3"/>
  <c r="V1474" i="3" s="1"/>
  <c r="W1474" i="3" s="1"/>
  <c r="V1473" i="3"/>
  <c r="U1473" i="3"/>
  <c r="G1473" i="3"/>
  <c r="U1472" i="3"/>
  <c r="G1472" i="3"/>
  <c r="U1471" i="3"/>
  <c r="G1471" i="3"/>
  <c r="U1470" i="3"/>
  <c r="G1470" i="3"/>
  <c r="U1469" i="3"/>
  <c r="G1469" i="3"/>
  <c r="V1469" i="3" s="1"/>
  <c r="U1468" i="3"/>
  <c r="G1468" i="3"/>
  <c r="V1468" i="3" s="1"/>
  <c r="W1468" i="3" s="1"/>
  <c r="V1467" i="3"/>
  <c r="W1467" i="3" s="1"/>
  <c r="U1467" i="3"/>
  <c r="G1467" i="3"/>
  <c r="X1467" i="3" s="1"/>
  <c r="U1466" i="3"/>
  <c r="G1466" i="3"/>
  <c r="U1465" i="3"/>
  <c r="G1465" i="3"/>
  <c r="U1464" i="3"/>
  <c r="G1464" i="3"/>
  <c r="U1463" i="3"/>
  <c r="G1463" i="3"/>
  <c r="V1463" i="3" s="1"/>
  <c r="U1462" i="3"/>
  <c r="G1462" i="3"/>
  <c r="V1462" i="3" s="1"/>
  <c r="W1462" i="3" s="1"/>
  <c r="V1461" i="3"/>
  <c r="U1461" i="3"/>
  <c r="G1461" i="3"/>
  <c r="U1460" i="3"/>
  <c r="G1460" i="3"/>
  <c r="U1459" i="3"/>
  <c r="G1459" i="3"/>
  <c r="V1458" i="3"/>
  <c r="U1458" i="3"/>
  <c r="G1458" i="3"/>
  <c r="U1457" i="3"/>
  <c r="G1457" i="3"/>
  <c r="U1456" i="3"/>
  <c r="G1456" i="3"/>
  <c r="V1455" i="3"/>
  <c r="U1455" i="3"/>
  <c r="G1455" i="3"/>
  <c r="U1454" i="3"/>
  <c r="G1454" i="3"/>
  <c r="U1453" i="3"/>
  <c r="G1453" i="3"/>
  <c r="V1452" i="3"/>
  <c r="U1452" i="3"/>
  <c r="G1452" i="3"/>
  <c r="U1451" i="3"/>
  <c r="G1451" i="3"/>
  <c r="U1450" i="3"/>
  <c r="G1450" i="3"/>
  <c r="V1449" i="3"/>
  <c r="U1449" i="3"/>
  <c r="G1449" i="3"/>
  <c r="U1448" i="3"/>
  <c r="G1448" i="3"/>
  <c r="U1447" i="3"/>
  <c r="G1447" i="3"/>
  <c r="V1446" i="3"/>
  <c r="U1446" i="3"/>
  <c r="G1446" i="3"/>
  <c r="U1445" i="3"/>
  <c r="G1445" i="3"/>
  <c r="U1444" i="3"/>
  <c r="G1444" i="3"/>
  <c r="V1443" i="3"/>
  <c r="U1443" i="3"/>
  <c r="G1443" i="3"/>
  <c r="U1442" i="3"/>
  <c r="G1442" i="3"/>
  <c r="U1441" i="3"/>
  <c r="G1441" i="3"/>
  <c r="V1440" i="3"/>
  <c r="U1440" i="3"/>
  <c r="G1440" i="3"/>
  <c r="U1439" i="3"/>
  <c r="G1439" i="3"/>
  <c r="U1438" i="3"/>
  <c r="G1438" i="3"/>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U1424" i="3"/>
  <c r="G1424" i="3"/>
  <c r="U1423" i="3"/>
  <c r="G1423" i="3"/>
  <c r="U1422" i="3"/>
  <c r="G1422" i="3"/>
  <c r="U1421" i="3"/>
  <c r="G1421" i="3"/>
  <c r="U1420" i="3"/>
  <c r="G1420" i="3"/>
  <c r="U1419" i="3"/>
  <c r="G1419" i="3"/>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X1399" i="3"/>
  <c r="W1399" i="3"/>
  <c r="V1399" i="3"/>
  <c r="U1399" i="3"/>
  <c r="G1399" i="3"/>
  <c r="X1398" i="3"/>
  <c r="W1398" i="3"/>
  <c r="V1398" i="3"/>
  <c r="U1398" i="3"/>
  <c r="G1398" i="3"/>
  <c r="W1397" i="3"/>
  <c r="V1397" i="3"/>
  <c r="U1397" i="3"/>
  <c r="G1397" i="3"/>
  <c r="U1396" i="3"/>
  <c r="G1396" i="3"/>
  <c r="U1395" i="3"/>
  <c r="G1395" i="3"/>
  <c r="U1394" i="3"/>
  <c r="G1394" i="3"/>
  <c r="X1393" i="3"/>
  <c r="V1393" i="3"/>
  <c r="W1393" i="3" s="1"/>
  <c r="U1393" i="3"/>
  <c r="G1393" i="3"/>
  <c r="U1392" i="3"/>
  <c r="G1392" i="3"/>
  <c r="U1391" i="3"/>
  <c r="G1391" i="3"/>
  <c r="U1390" i="3"/>
  <c r="G1390" i="3"/>
  <c r="U1389" i="3"/>
  <c r="G1389" i="3"/>
  <c r="U1388" i="3"/>
  <c r="G1388" i="3"/>
  <c r="X1387" i="3"/>
  <c r="W1387" i="3"/>
  <c r="V1387" i="3"/>
  <c r="U1387" i="3"/>
  <c r="G1387" i="3"/>
  <c r="X1386" i="3"/>
  <c r="W1386" i="3"/>
  <c r="V1386" i="3"/>
  <c r="U1386" i="3"/>
  <c r="G1386" i="3"/>
  <c r="W1385" i="3"/>
  <c r="V1385" i="3"/>
  <c r="U1385" i="3"/>
  <c r="G1385" i="3"/>
  <c r="U1384" i="3"/>
  <c r="G1384" i="3"/>
  <c r="U1383" i="3"/>
  <c r="G1383" i="3"/>
  <c r="U1382" i="3"/>
  <c r="G1382" i="3"/>
  <c r="V1381" i="3"/>
  <c r="W1381" i="3" s="1"/>
  <c r="U1381" i="3"/>
  <c r="G1381" i="3"/>
  <c r="X1381" i="3" s="1"/>
  <c r="W1380" i="3"/>
  <c r="X1380" i="3" s="1"/>
  <c r="U1380" i="3"/>
  <c r="V1380" i="3" s="1"/>
  <c r="G1380" i="3"/>
  <c r="U1379" i="3"/>
  <c r="G1379" i="3"/>
  <c r="U1378" i="3"/>
  <c r="G1378" i="3"/>
  <c r="U1377" i="3"/>
  <c r="G1377" i="3"/>
  <c r="V1377" i="3" s="1"/>
  <c r="U1376" i="3"/>
  <c r="G1376" i="3"/>
  <c r="W1375" i="3"/>
  <c r="X1375" i="3" s="1"/>
  <c r="V1375" i="3"/>
  <c r="U1375" i="3"/>
  <c r="G1375" i="3"/>
  <c r="V1374" i="3"/>
  <c r="W1374" i="3" s="1"/>
  <c r="X1374" i="3" s="1"/>
  <c r="U1374" i="3"/>
  <c r="G1374" i="3"/>
  <c r="V1373" i="3"/>
  <c r="W1373" i="3" s="1"/>
  <c r="U1373" i="3"/>
  <c r="G1373" i="3"/>
  <c r="X1373" i="3" s="1"/>
  <c r="U1372" i="3"/>
  <c r="G1372" i="3"/>
  <c r="U1371" i="3"/>
  <c r="G1371" i="3"/>
  <c r="U1370" i="3"/>
  <c r="G1370" i="3"/>
  <c r="V1369" i="3"/>
  <c r="W1369" i="3" s="1"/>
  <c r="X1369" i="3" s="1"/>
  <c r="U1369" i="3"/>
  <c r="G1369" i="3"/>
  <c r="U1368" i="3"/>
  <c r="V1368" i="3" s="1"/>
  <c r="G1368" i="3"/>
  <c r="X1367" i="3"/>
  <c r="V1367" i="3"/>
  <c r="W1367" i="3" s="1"/>
  <c r="U1367" i="3"/>
  <c r="G1367" i="3"/>
  <c r="U1366" i="3"/>
  <c r="G1366" i="3"/>
  <c r="V1366" i="3" s="1"/>
  <c r="W1366" i="3" s="1"/>
  <c r="U1365" i="3"/>
  <c r="G1365" i="3"/>
  <c r="U1364" i="3"/>
  <c r="G1364" i="3"/>
  <c r="W1363" i="3"/>
  <c r="X1363" i="3" s="1"/>
  <c r="V1363" i="3"/>
  <c r="U1363" i="3"/>
  <c r="G1363" i="3"/>
  <c r="V1362" i="3"/>
  <c r="W1362" i="3" s="1"/>
  <c r="X1362" i="3" s="1"/>
  <c r="U1362" i="3"/>
  <c r="G1362" i="3"/>
  <c r="W1361" i="3"/>
  <c r="V1361" i="3"/>
  <c r="U1361" i="3"/>
  <c r="G1361" i="3"/>
  <c r="U1360" i="3"/>
  <c r="G1360" i="3"/>
  <c r="U1359" i="3"/>
  <c r="G1359" i="3"/>
  <c r="U1358" i="3"/>
  <c r="G1358" i="3"/>
  <c r="V1357" i="3"/>
  <c r="W1357" i="3" s="1"/>
  <c r="U1357" i="3"/>
  <c r="G1357" i="3"/>
  <c r="X1357" i="3" s="1"/>
  <c r="W1356" i="3"/>
  <c r="X1356" i="3" s="1"/>
  <c r="U1356" i="3"/>
  <c r="V1356" i="3" s="1"/>
  <c r="G1356" i="3"/>
  <c r="U1355" i="3"/>
  <c r="G1355" i="3"/>
  <c r="U1354" i="3"/>
  <c r="G1354" i="3"/>
  <c r="U1353" i="3"/>
  <c r="G1353" i="3"/>
  <c r="U1352" i="3"/>
  <c r="G1352" i="3"/>
  <c r="W1351" i="3"/>
  <c r="X1351" i="3" s="1"/>
  <c r="U1351" i="3"/>
  <c r="V1351" i="3" s="1"/>
  <c r="G1351" i="3"/>
  <c r="U1350" i="3"/>
  <c r="G1350" i="3"/>
  <c r="U1349" i="3"/>
  <c r="G1349" i="3"/>
  <c r="V1348" i="3"/>
  <c r="U1348" i="3"/>
  <c r="G1348" i="3"/>
  <c r="U1347" i="3"/>
  <c r="G1347" i="3"/>
  <c r="U1346" i="3"/>
  <c r="G1346" i="3"/>
  <c r="W1345" i="3"/>
  <c r="X1345" i="3" s="1"/>
  <c r="U1345" i="3"/>
  <c r="V1345" i="3" s="1"/>
  <c r="G1345" i="3"/>
  <c r="U1344" i="3"/>
  <c r="G1344" i="3"/>
  <c r="U1343" i="3"/>
  <c r="G1343" i="3"/>
  <c r="V1342" i="3"/>
  <c r="U1342" i="3"/>
  <c r="G1342" i="3"/>
  <c r="U1341" i="3"/>
  <c r="G1341" i="3"/>
  <c r="U1340" i="3"/>
  <c r="G1340" i="3"/>
  <c r="W1339" i="3"/>
  <c r="X1339" i="3" s="1"/>
  <c r="U1339" i="3"/>
  <c r="V1339" i="3" s="1"/>
  <c r="G1339" i="3"/>
  <c r="U1338" i="3"/>
  <c r="G1338" i="3"/>
  <c r="U1337" i="3"/>
  <c r="G1337" i="3"/>
  <c r="V1336" i="3"/>
  <c r="U1336" i="3"/>
  <c r="G1336" i="3"/>
  <c r="U1335" i="3"/>
  <c r="G1335" i="3"/>
  <c r="U1334" i="3"/>
  <c r="G1334" i="3"/>
  <c r="W1333" i="3"/>
  <c r="X1333" i="3" s="1"/>
  <c r="U1333" i="3"/>
  <c r="V1333" i="3" s="1"/>
  <c r="G1333" i="3"/>
  <c r="U1332" i="3"/>
  <c r="G1332" i="3"/>
  <c r="U1331" i="3"/>
  <c r="G1331" i="3"/>
  <c r="V1330" i="3"/>
  <c r="U1330" i="3"/>
  <c r="G1330" i="3"/>
  <c r="U1329" i="3"/>
  <c r="G1329" i="3"/>
  <c r="U1328" i="3"/>
  <c r="G1328" i="3"/>
  <c r="W1327" i="3"/>
  <c r="X1327" i="3" s="1"/>
  <c r="U1327" i="3"/>
  <c r="V1327" i="3" s="1"/>
  <c r="G1327" i="3"/>
  <c r="U1326" i="3"/>
  <c r="G1326" i="3"/>
  <c r="U1325" i="3"/>
  <c r="G1325" i="3"/>
  <c r="V1324" i="3"/>
  <c r="U1324" i="3"/>
  <c r="G1324" i="3"/>
  <c r="U1323" i="3"/>
  <c r="G1323" i="3"/>
  <c r="U1322" i="3"/>
  <c r="G1322" i="3"/>
  <c r="W1321" i="3"/>
  <c r="X1321" i="3" s="1"/>
  <c r="U1321" i="3"/>
  <c r="V1321" i="3" s="1"/>
  <c r="G1321" i="3"/>
  <c r="U1320" i="3"/>
  <c r="G1320" i="3"/>
  <c r="U1319" i="3"/>
  <c r="G1319" i="3"/>
  <c r="V1318" i="3"/>
  <c r="U1318" i="3"/>
  <c r="G1318" i="3"/>
  <c r="U1317" i="3"/>
  <c r="G1317" i="3"/>
  <c r="U1316" i="3"/>
  <c r="G1316" i="3"/>
  <c r="W1315" i="3"/>
  <c r="X1315" i="3" s="1"/>
  <c r="U1315" i="3"/>
  <c r="V1315" i="3" s="1"/>
  <c r="G1315" i="3"/>
  <c r="U1314" i="3"/>
  <c r="G1314" i="3"/>
  <c r="U1313" i="3"/>
  <c r="G1313" i="3"/>
  <c r="V1312" i="3"/>
  <c r="U1312" i="3"/>
  <c r="G1312" i="3"/>
  <c r="U1311" i="3"/>
  <c r="G1311" i="3"/>
  <c r="U1310" i="3"/>
  <c r="G1310" i="3"/>
  <c r="W1309" i="3"/>
  <c r="X1309" i="3" s="1"/>
  <c r="U1309" i="3"/>
  <c r="V1309" i="3" s="1"/>
  <c r="G1309" i="3"/>
  <c r="U1308" i="3"/>
  <c r="G1308" i="3"/>
  <c r="U1307" i="3"/>
  <c r="G1307" i="3"/>
  <c r="V1306" i="3"/>
  <c r="U1306" i="3"/>
  <c r="G1306" i="3"/>
  <c r="U1305" i="3"/>
  <c r="G1305" i="3"/>
  <c r="U1304" i="3"/>
  <c r="G1304" i="3"/>
  <c r="W1303" i="3"/>
  <c r="X1303" i="3" s="1"/>
  <c r="U1303" i="3"/>
  <c r="V1303" i="3" s="1"/>
  <c r="G1303" i="3"/>
  <c r="U1302" i="3"/>
  <c r="G1302" i="3"/>
  <c r="U1301" i="3"/>
  <c r="G1301" i="3"/>
  <c r="V1300" i="3"/>
  <c r="U1300" i="3"/>
  <c r="G1300" i="3"/>
  <c r="U1299" i="3"/>
  <c r="G1299" i="3"/>
  <c r="U1298" i="3"/>
  <c r="G1298" i="3"/>
  <c r="W1297" i="3"/>
  <c r="X1297" i="3" s="1"/>
  <c r="U1297" i="3"/>
  <c r="V1297" i="3" s="1"/>
  <c r="G1297" i="3"/>
  <c r="U1296" i="3"/>
  <c r="G1296" i="3"/>
  <c r="U1295" i="3"/>
  <c r="G1295" i="3"/>
  <c r="V1294" i="3"/>
  <c r="U1294" i="3"/>
  <c r="G1294" i="3"/>
  <c r="U1293" i="3"/>
  <c r="G1293" i="3"/>
  <c r="U1292" i="3"/>
  <c r="G1292" i="3"/>
  <c r="W1291" i="3"/>
  <c r="X1291" i="3" s="1"/>
  <c r="U1291" i="3"/>
  <c r="V1291" i="3" s="1"/>
  <c r="G1291" i="3"/>
  <c r="U1290" i="3"/>
  <c r="G1290" i="3"/>
  <c r="U1289" i="3"/>
  <c r="G1289" i="3"/>
  <c r="V1288" i="3"/>
  <c r="U1288" i="3"/>
  <c r="G1288" i="3"/>
  <c r="U1287" i="3"/>
  <c r="G1287" i="3"/>
  <c r="U1286" i="3"/>
  <c r="G1286" i="3"/>
  <c r="W1285" i="3"/>
  <c r="X1285" i="3" s="1"/>
  <c r="U1285" i="3"/>
  <c r="V1285" i="3" s="1"/>
  <c r="G1285" i="3"/>
  <c r="U1284" i="3"/>
  <c r="G1284" i="3"/>
  <c r="U1283" i="3"/>
  <c r="G1283" i="3"/>
  <c r="V1282" i="3"/>
  <c r="U1282" i="3"/>
  <c r="G1282" i="3"/>
  <c r="U1281" i="3"/>
  <c r="G1281" i="3"/>
  <c r="V1280" i="3"/>
  <c r="W1280" i="3" s="1"/>
  <c r="X1280" i="3" s="1"/>
  <c r="U1280" i="3"/>
  <c r="G1280" i="3"/>
  <c r="X1279" i="3"/>
  <c r="U1279" i="3"/>
  <c r="V1279" i="3" s="1"/>
  <c r="W1279" i="3" s="1"/>
  <c r="G1279" i="3"/>
  <c r="W1278" i="3"/>
  <c r="V1278" i="3"/>
  <c r="U1278" i="3"/>
  <c r="G1278" i="3"/>
  <c r="X1278" i="3" s="1"/>
  <c r="U1277" i="3"/>
  <c r="G1277" i="3"/>
  <c r="U1276" i="3"/>
  <c r="G1276" i="3"/>
  <c r="X1275" i="3"/>
  <c r="W1275" i="3"/>
  <c r="U1275" i="3"/>
  <c r="G1275" i="3"/>
  <c r="V1275" i="3" s="1"/>
  <c r="V1274" i="3"/>
  <c r="W1274" i="3" s="1"/>
  <c r="X1274" i="3" s="1"/>
  <c r="U1274" i="3"/>
  <c r="G1274" i="3"/>
  <c r="U1273" i="3"/>
  <c r="G1273" i="3"/>
  <c r="U1272" i="3"/>
  <c r="G1272" i="3"/>
  <c r="U1271" i="3"/>
  <c r="G1271" i="3"/>
  <c r="V1270" i="3"/>
  <c r="U1270" i="3"/>
  <c r="G1270" i="3"/>
  <c r="U1269" i="3"/>
  <c r="G1269" i="3"/>
  <c r="V1268" i="3"/>
  <c r="W1268" i="3" s="1"/>
  <c r="X1268" i="3" s="1"/>
  <c r="U1268" i="3"/>
  <c r="G1268" i="3"/>
  <c r="X1267" i="3"/>
  <c r="U1267" i="3"/>
  <c r="V1267" i="3" s="1"/>
  <c r="W1267" i="3" s="1"/>
  <c r="G1267" i="3"/>
  <c r="W1266" i="3"/>
  <c r="V1266" i="3"/>
  <c r="U1266" i="3"/>
  <c r="G1266" i="3"/>
  <c r="X1266" i="3" s="1"/>
  <c r="U1265" i="3"/>
  <c r="G1265" i="3"/>
  <c r="V1265" i="3" s="1"/>
  <c r="U1264" i="3"/>
  <c r="G1264" i="3"/>
  <c r="X1263" i="3"/>
  <c r="W1263" i="3"/>
  <c r="U1263" i="3"/>
  <c r="G1263" i="3"/>
  <c r="V1263" i="3" s="1"/>
  <c r="V1262" i="3"/>
  <c r="W1262" i="3" s="1"/>
  <c r="X1262" i="3" s="1"/>
  <c r="U1262" i="3"/>
  <c r="G1262" i="3"/>
  <c r="U1261" i="3"/>
  <c r="G1261" i="3"/>
  <c r="U1260" i="3"/>
  <c r="G1260" i="3"/>
  <c r="U1259" i="3"/>
  <c r="G1259" i="3"/>
  <c r="V1258" i="3"/>
  <c r="U1258" i="3"/>
  <c r="G1258" i="3"/>
  <c r="U1257" i="3"/>
  <c r="G1257" i="3"/>
  <c r="V1256" i="3"/>
  <c r="W1256" i="3" s="1"/>
  <c r="X1256" i="3" s="1"/>
  <c r="U1256" i="3"/>
  <c r="G1256" i="3"/>
  <c r="X1255" i="3"/>
  <c r="U1255" i="3"/>
  <c r="V1255" i="3" s="1"/>
  <c r="W1255" i="3" s="1"/>
  <c r="G1255" i="3"/>
  <c r="W1254" i="3"/>
  <c r="V1254" i="3"/>
  <c r="U1254" i="3"/>
  <c r="G1254" i="3"/>
  <c r="U1253" i="3"/>
  <c r="G1253" i="3"/>
  <c r="V1253" i="3" s="1"/>
  <c r="U1252" i="3"/>
  <c r="G1252" i="3"/>
  <c r="X1251" i="3"/>
  <c r="W1251" i="3"/>
  <c r="U1251" i="3"/>
  <c r="G1251" i="3"/>
  <c r="V1251" i="3" s="1"/>
  <c r="V1250" i="3"/>
  <c r="W1250" i="3" s="1"/>
  <c r="X1250" i="3" s="1"/>
  <c r="U1250" i="3"/>
  <c r="G1250" i="3"/>
  <c r="U1249" i="3"/>
  <c r="G1249" i="3"/>
  <c r="U1248" i="3"/>
  <c r="G1248" i="3"/>
  <c r="U1247" i="3"/>
  <c r="G1247" i="3"/>
  <c r="V1246" i="3"/>
  <c r="U1246" i="3"/>
  <c r="G1246" i="3"/>
  <c r="U1245" i="3"/>
  <c r="G1245" i="3"/>
  <c r="V1244" i="3"/>
  <c r="W1244" i="3" s="1"/>
  <c r="X1244" i="3" s="1"/>
  <c r="U1244" i="3"/>
  <c r="G1244" i="3"/>
  <c r="X1243" i="3"/>
  <c r="U1243" i="3"/>
  <c r="V1243" i="3" s="1"/>
  <c r="W1243" i="3" s="1"/>
  <c r="G1243" i="3"/>
  <c r="W1242" i="3"/>
  <c r="V1242" i="3"/>
  <c r="U1242" i="3"/>
  <c r="G1242" i="3"/>
  <c r="X1242" i="3" s="1"/>
  <c r="U1241" i="3"/>
  <c r="G1241" i="3"/>
  <c r="U1240" i="3"/>
  <c r="G1240" i="3"/>
  <c r="X1239" i="3"/>
  <c r="W1239" i="3"/>
  <c r="U1239" i="3"/>
  <c r="G1239" i="3"/>
  <c r="V1239" i="3" s="1"/>
  <c r="X1238" i="3"/>
  <c r="V1238" i="3"/>
  <c r="W1238" i="3" s="1"/>
  <c r="U1238" i="3"/>
  <c r="G1238" i="3"/>
  <c r="W1237" i="3"/>
  <c r="X1237" i="3" s="1"/>
  <c r="U1237" i="3"/>
  <c r="V1237" i="3" s="1"/>
  <c r="G1237" i="3"/>
  <c r="U1236" i="3"/>
  <c r="G1236" i="3"/>
  <c r="V1236" i="3" s="1"/>
  <c r="W1236" i="3" s="1"/>
  <c r="U1235" i="3"/>
  <c r="G1235" i="3"/>
  <c r="V1234" i="3"/>
  <c r="U1234" i="3"/>
  <c r="G1234" i="3"/>
  <c r="U1233" i="3"/>
  <c r="G1233" i="3"/>
  <c r="X1232" i="3"/>
  <c r="V1232" i="3"/>
  <c r="W1232" i="3" s="1"/>
  <c r="U1232" i="3"/>
  <c r="G1232" i="3"/>
  <c r="U1231" i="3"/>
  <c r="V1231" i="3" s="1"/>
  <c r="W1231" i="3" s="1"/>
  <c r="X1231" i="3" s="1"/>
  <c r="G1231" i="3"/>
  <c r="W1230" i="3"/>
  <c r="V1230" i="3"/>
  <c r="U1230" i="3"/>
  <c r="G1230" i="3"/>
  <c r="U1229" i="3"/>
  <c r="G1229" i="3"/>
  <c r="U1228" i="3"/>
  <c r="G1228" i="3"/>
  <c r="W1227" i="3"/>
  <c r="X1227" i="3" s="1"/>
  <c r="U1227" i="3"/>
  <c r="G1227" i="3"/>
  <c r="V1227" i="3" s="1"/>
  <c r="X1226" i="3"/>
  <c r="V1226" i="3"/>
  <c r="W1226" i="3" s="1"/>
  <c r="U1226" i="3"/>
  <c r="G1226" i="3"/>
  <c r="U1225" i="3"/>
  <c r="G1225" i="3"/>
  <c r="V1224" i="3"/>
  <c r="W1224" i="3" s="1"/>
  <c r="U1224" i="3"/>
  <c r="G1224" i="3"/>
  <c r="U1223" i="3"/>
  <c r="G1223" i="3"/>
  <c r="V1222" i="3"/>
  <c r="U1222" i="3"/>
  <c r="G1222" i="3"/>
  <c r="U1221" i="3"/>
  <c r="G1221" i="3"/>
  <c r="X1220" i="3"/>
  <c r="V1220" i="3"/>
  <c r="W1220" i="3" s="1"/>
  <c r="U1220" i="3"/>
  <c r="G1220" i="3"/>
  <c r="X1219" i="3"/>
  <c r="W1219" i="3"/>
  <c r="U1219" i="3"/>
  <c r="V1219" i="3" s="1"/>
  <c r="G1219" i="3"/>
  <c r="W1218" i="3"/>
  <c r="V1218" i="3"/>
  <c r="U1218" i="3"/>
  <c r="G1218" i="3"/>
  <c r="X1218" i="3" s="1"/>
  <c r="U1217" i="3"/>
  <c r="G1217" i="3"/>
  <c r="U1216" i="3"/>
  <c r="G1216" i="3"/>
  <c r="X1215" i="3"/>
  <c r="W1215" i="3"/>
  <c r="U1215" i="3"/>
  <c r="G1215" i="3"/>
  <c r="V1215" i="3" s="1"/>
  <c r="V1214" i="3"/>
  <c r="W1214" i="3" s="1"/>
  <c r="X1214" i="3" s="1"/>
  <c r="U1214" i="3"/>
  <c r="G1214" i="3"/>
  <c r="U1213" i="3"/>
  <c r="V1213" i="3" s="1"/>
  <c r="G1213" i="3"/>
  <c r="V1212" i="3"/>
  <c r="W1212" i="3" s="1"/>
  <c r="U1212" i="3"/>
  <c r="G1212" i="3"/>
  <c r="U1211" i="3"/>
  <c r="G1211" i="3"/>
  <c r="V1210" i="3"/>
  <c r="U1210" i="3"/>
  <c r="G1210" i="3"/>
  <c r="U1209" i="3"/>
  <c r="G1209" i="3"/>
  <c r="X1208" i="3"/>
  <c r="V1208" i="3"/>
  <c r="W1208" i="3" s="1"/>
  <c r="U1208" i="3"/>
  <c r="G1208" i="3"/>
  <c r="U1207" i="3"/>
  <c r="V1207" i="3" s="1"/>
  <c r="W1207" i="3" s="1"/>
  <c r="X1207" i="3" s="1"/>
  <c r="G1207" i="3"/>
  <c r="W1206" i="3"/>
  <c r="V1206" i="3"/>
  <c r="U1206" i="3"/>
  <c r="G1206" i="3"/>
  <c r="U1205" i="3"/>
  <c r="G1205" i="3"/>
  <c r="U1204" i="3"/>
  <c r="G1204" i="3"/>
  <c r="W1203" i="3"/>
  <c r="X1203" i="3" s="1"/>
  <c r="U1203" i="3"/>
  <c r="G1203" i="3"/>
  <c r="V1203" i="3" s="1"/>
  <c r="V1202" i="3"/>
  <c r="W1202" i="3" s="1"/>
  <c r="X1202" i="3" s="1"/>
  <c r="U1202" i="3"/>
  <c r="G1202" i="3"/>
  <c r="W1201" i="3"/>
  <c r="X1201" i="3" s="1"/>
  <c r="U1201" i="3"/>
  <c r="V1201" i="3" s="1"/>
  <c r="G1201" i="3"/>
  <c r="U1200" i="3"/>
  <c r="G1200" i="3"/>
  <c r="U1199" i="3"/>
  <c r="G1199" i="3"/>
  <c r="V1198" i="3"/>
  <c r="U1198" i="3"/>
  <c r="G1198" i="3"/>
  <c r="U1197" i="3"/>
  <c r="G1197" i="3"/>
  <c r="X1196" i="3"/>
  <c r="V1196" i="3"/>
  <c r="W1196" i="3" s="1"/>
  <c r="U1196" i="3"/>
  <c r="G1196" i="3"/>
  <c r="U1195" i="3"/>
  <c r="V1195" i="3" s="1"/>
  <c r="W1195" i="3" s="1"/>
  <c r="X1195" i="3" s="1"/>
  <c r="G1195" i="3"/>
  <c r="W1194" i="3"/>
  <c r="V1194" i="3"/>
  <c r="U1194" i="3"/>
  <c r="G1194" i="3"/>
  <c r="U1193" i="3"/>
  <c r="G1193" i="3"/>
  <c r="U1192" i="3"/>
  <c r="G1192" i="3"/>
  <c r="W1191" i="3"/>
  <c r="X1191" i="3" s="1"/>
  <c r="U1191" i="3"/>
  <c r="G1191" i="3"/>
  <c r="V1191" i="3" s="1"/>
  <c r="X1190" i="3"/>
  <c r="V1190" i="3"/>
  <c r="W1190" i="3" s="1"/>
  <c r="U1190" i="3"/>
  <c r="G1190" i="3"/>
  <c r="U1189" i="3"/>
  <c r="G1189" i="3"/>
  <c r="V1188" i="3"/>
  <c r="W1188" i="3" s="1"/>
  <c r="U1188" i="3"/>
  <c r="G1188" i="3"/>
  <c r="U1187" i="3"/>
  <c r="G1187" i="3"/>
  <c r="W1186" i="3"/>
  <c r="V1186" i="3"/>
  <c r="U1186" i="3"/>
  <c r="G1186" i="3"/>
  <c r="V1185" i="3"/>
  <c r="U1185" i="3"/>
  <c r="G1185" i="3"/>
  <c r="U1184" i="3"/>
  <c r="G1184" i="3"/>
  <c r="V1183" i="3"/>
  <c r="W1183" i="3" s="1"/>
  <c r="U1183" i="3"/>
  <c r="G1183" i="3"/>
  <c r="U1182" i="3"/>
  <c r="G1182" i="3"/>
  <c r="X1181" i="3"/>
  <c r="W1181" i="3"/>
  <c r="U1181" i="3"/>
  <c r="G1181" i="3"/>
  <c r="V1181" i="3" s="1"/>
  <c r="V1180" i="3"/>
  <c r="W1180" i="3" s="1"/>
  <c r="U1180" i="3"/>
  <c r="G1180" i="3"/>
  <c r="V1179" i="3"/>
  <c r="U1179" i="3"/>
  <c r="G1179" i="3"/>
  <c r="U1178" i="3"/>
  <c r="G1178" i="3"/>
  <c r="U1177" i="3"/>
  <c r="G1177" i="3"/>
  <c r="U1176" i="3"/>
  <c r="G1176" i="3"/>
  <c r="U1175" i="3"/>
  <c r="G1175" i="3"/>
  <c r="V1175" i="3" s="1"/>
  <c r="W1175" i="3" s="1"/>
  <c r="W1174" i="3"/>
  <c r="V1174" i="3"/>
  <c r="U1174" i="3"/>
  <c r="G1174" i="3"/>
  <c r="V1173" i="3"/>
  <c r="U1173" i="3"/>
  <c r="G1173" i="3"/>
  <c r="U1172" i="3"/>
  <c r="G1172" i="3"/>
  <c r="V1171" i="3"/>
  <c r="W1171" i="3" s="1"/>
  <c r="U1171" i="3"/>
  <c r="G1171" i="3"/>
  <c r="U1170" i="3"/>
  <c r="G1170" i="3"/>
  <c r="X1169" i="3"/>
  <c r="W1169" i="3"/>
  <c r="U1169" i="3"/>
  <c r="G1169" i="3"/>
  <c r="V1169" i="3" s="1"/>
  <c r="V1168" i="3"/>
  <c r="W1168" i="3" s="1"/>
  <c r="U1168" i="3"/>
  <c r="G1168" i="3"/>
  <c r="V1167" i="3"/>
  <c r="U1167" i="3"/>
  <c r="G1167" i="3"/>
  <c r="U1166" i="3"/>
  <c r="G1166" i="3"/>
  <c r="U1165" i="3"/>
  <c r="G1165" i="3"/>
  <c r="U1164" i="3"/>
  <c r="G1164" i="3"/>
  <c r="U1163" i="3"/>
  <c r="G1163" i="3"/>
  <c r="V1163" i="3" s="1"/>
  <c r="W1163" i="3" s="1"/>
  <c r="W1162" i="3"/>
  <c r="V1162" i="3"/>
  <c r="U1162" i="3"/>
  <c r="G1162" i="3"/>
  <c r="V1161" i="3"/>
  <c r="U1161" i="3"/>
  <c r="G1161" i="3"/>
  <c r="U1160" i="3"/>
  <c r="G1160" i="3"/>
  <c r="V1159" i="3"/>
  <c r="W1159" i="3" s="1"/>
  <c r="U1159" i="3"/>
  <c r="G1159" i="3"/>
  <c r="U1158" i="3"/>
  <c r="G1158" i="3"/>
  <c r="X1157" i="3"/>
  <c r="W1157" i="3"/>
  <c r="U1157" i="3"/>
  <c r="G1157" i="3"/>
  <c r="V1157" i="3" s="1"/>
  <c r="V1156" i="3"/>
  <c r="W1156" i="3" s="1"/>
  <c r="U1156" i="3"/>
  <c r="G1156" i="3"/>
  <c r="V1155" i="3"/>
  <c r="U1155" i="3"/>
  <c r="G1155" i="3"/>
  <c r="U1154" i="3"/>
  <c r="G1154" i="3"/>
  <c r="U1153" i="3"/>
  <c r="G1153" i="3"/>
  <c r="U1152" i="3"/>
  <c r="G1152" i="3"/>
  <c r="U1151" i="3"/>
  <c r="G1151" i="3"/>
  <c r="V1151" i="3" s="1"/>
  <c r="W1151" i="3" s="1"/>
  <c r="W1150" i="3"/>
  <c r="V1150" i="3"/>
  <c r="U1150" i="3"/>
  <c r="G1150" i="3"/>
  <c r="V1149" i="3"/>
  <c r="U1149" i="3"/>
  <c r="G1149" i="3"/>
  <c r="U1148" i="3"/>
  <c r="G1148" i="3"/>
  <c r="V1147" i="3"/>
  <c r="W1147" i="3" s="1"/>
  <c r="U1147" i="3"/>
  <c r="G1147" i="3"/>
  <c r="U1146" i="3"/>
  <c r="G1146" i="3"/>
  <c r="X1145" i="3"/>
  <c r="W1145" i="3"/>
  <c r="U1145" i="3"/>
  <c r="G1145" i="3"/>
  <c r="V1145" i="3" s="1"/>
  <c r="V1144" i="3"/>
  <c r="W1144" i="3" s="1"/>
  <c r="U1144" i="3"/>
  <c r="G1144" i="3"/>
  <c r="V1143" i="3"/>
  <c r="U1143" i="3"/>
  <c r="G1143" i="3"/>
  <c r="U1142" i="3"/>
  <c r="G1142" i="3"/>
  <c r="U1141" i="3"/>
  <c r="G1141" i="3"/>
  <c r="U1140" i="3"/>
  <c r="G1140" i="3"/>
  <c r="U1139" i="3"/>
  <c r="G1139" i="3"/>
  <c r="V1139" i="3" s="1"/>
  <c r="W1139" i="3" s="1"/>
  <c r="W1138" i="3"/>
  <c r="V1138" i="3"/>
  <c r="U1138" i="3"/>
  <c r="G1138" i="3"/>
  <c r="V1137" i="3"/>
  <c r="U1137" i="3"/>
  <c r="G1137" i="3"/>
  <c r="U1136" i="3"/>
  <c r="G1136" i="3"/>
  <c r="V1135" i="3"/>
  <c r="W1135" i="3" s="1"/>
  <c r="U1135" i="3"/>
  <c r="G1135" i="3"/>
  <c r="U1134" i="3"/>
  <c r="G1134" i="3"/>
  <c r="X1133" i="3"/>
  <c r="W1133" i="3"/>
  <c r="U1133" i="3"/>
  <c r="G1133" i="3"/>
  <c r="V1133" i="3" s="1"/>
  <c r="V1132" i="3"/>
  <c r="W1132" i="3" s="1"/>
  <c r="U1132" i="3"/>
  <c r="G1132" i="3"/>
  <c r="V1131" i="3"/>
  <c r="U1131" i="3"/>
  <c r="G1131" i="3"/>
  <c r="U1130" i="3"/>
  <c r="G1130" i="3"/>
  <c r="U1129" i="3"/>
  <c r="G1129" i="3"/>
  <c r="U1128" i="3"/>
  <c r="G1128" i="3"/>
  <c r="U1127" i="3"/>
  <c r="G1127" i="3"/>
  <c r="V1127" i="3" s="1"/>
  <c r="W1127" i="3" s="1"/>
  <c r="W1126" i="3"/>
  <c r="V1126" i="3"/>
  <c r="U1126" i="3"/>
  <c r="G1126" i="3"/>
  <c r="V1125" i="3"/>
  <c r="U1125" i="3"/>
  <c r="G1125" i="3"/>
  <c r="U1124" i="3"/>
  <c r="G1124" i="3"/>
  <c r="V1123" i="3"/>
  <c r="W1123" i="3" s="1"/>
  <c r="U1123" i="3"/>
  <c r="G1123" i="3"/>
  <c r="U1122" i="3"/>
  <c r="G1122" i="3"/>
  <c r="X1121" i="3"/>
  <c r="W1121" i="3"/>
  <c r="U1121" i="3"/>
  <c r="G1121" i="3"/>
  <c r="V1121" i="3" s="1"/>
  <c r="V1120" i="3"/>
  <c r="W1120" i="3" s="1"/>
  <c r="U1120" i="3"/>
  <c r="G1120" i="3"/>
  <c r="V1119" i="3"/>
  <c r="U1119" i="3"/>
  <c r="G1119" i="3"/>
  <c r="U1118" i="3"/>
  <c r="G1118" i="3"/>
  <c r="U1117" i="3"/>
  <c r="G1117" i="3"/>
  <c r="U1116" i="3"/>
  <c r="G1116" i="3"/>
  <c r="U1115" i="3"/>
  <c r="G1115" i="3"/>
  <c r="V1115" i="3" s="1"/>
  <c r="W1115" i="3" s="1"/>
  <c r="W1114" i="3"/>
  <c r="V1114" i="3"/>
  <c r="U1114" i="3"/>
  <c r="G1114" i="3"/>
  <c r="V1113" i="3"/>
  <c r="U1113" i="3"/>
  <c r="G1113" i="3"/>
  <c r="U1112" i="3"/>
  <c r="G1112" i="3"/>
  <c r="V1111" i="3"/>
  <c r="W1111" i="3" s="1"/>
  <c r="U1111" i="3"/>
  <c r="G1111" i="3"/>
  <c r="U1110" i="3"/>
  <c r="G1110" i="3"/>
  <c r="X1109" i="3"/>
  <c r="W1109" i="3"/>
  <c r="U1109" i="3"/>
  <c r="G1109" i="3"/>
  <c r="V1109" i="3" s="1"/>
  <c r="V1108" i="3"/>
  <c r="W1108" i="3" s="1"/>
  <c r="U1108" i="3"/>
  <c r="G1108" i="3"/>
  <c r="V1107" i="3"/>
  <c r="U1107" i="3"/>
  <c r="G1107" i="3"/>
  <c r="X1106" i="3"/>
  <c r="W1106" i="3"/>
  <c r="U1106" i="3"/>
  <c r="G1106" i="3"/>
  <c r="V1106" i="3" s="1"/>
  <c r="V1105" i="3"/>
  <c r="W1105" i="3" s="1"/>
  <c r="U1105" i="3"/>
  <c r="G1105" i="3"/>
  <c r="V1104" i="3"/>
  <c r="U1104" i="3"/>
  <c r="G1104" i="3"/>
  <c r="X1103" i="3"/>
  <c r="W1103" i="3"/>
  <c r="U1103" i="3"/>
  <c r="G1103" i="3"/>
  <c r="V1103" i="3" s="1"/>
  <c r="V1102" i="3"/>
  <c r="W1102" i="3" s="1"/>
  <c r="U1102" i="3"/>
  <c r="G1102" i="3"/>
  <c r="V1101" i="3"/>
  <c r="U1101" i="3"/>
  <c r="G1101" i="3"/>
  <c r="X1100" i="3"/>
  <c r="W1100" i="3"/>
  <c r="U1100" i="3"/>
  <c r="G1100" i="3"/>
  <c r="V1100" i="3" s="1"/>
  <c r="V1099" i="3"/>
  <c r="W1099" i="3" s="1"/>
  <c r="U1099" i="3"/>
  <c r="G1099" i="3"/>
  <c r="V1098" i="3"/>
  <c r="U1098" i="3"/>
  <c r="G1098" i="3"/>
  <c r="X1097" i="3"/>
  <c r="W1097" i="3"/>
  <c r="U1097" i="3"/>
  <c r="G1097" i="3"/>
  <c r="V1097" i="3" s="1"/>
  <c r="V1096" i="3"/>
  <c r="W1096" i="3" s="1"/>
  <c r="U1096" i="3"/>
  <c r="G1096" i="3"/>
  <c r="V1095" i="3"/>
  <c r="U1095" i="3"/>
  <c r="G1095" i="3"/>
  <c r="X1094" i="3"/>
  <c r="W1094" i="3"/>
  <c r="U1094" i="3"/>
  <c r="G1094" i="3"/>
  <c r="V1094" i="3" s="1"/>
  <c r="V1093" i="3"/>
  <c r="W1093" i="3" s="1"/>
  <c r="U1093" i="3"/>
  <c r="G1093" i="3"/>
  <c r="V1092" i="3"/>
  <c r="U1092" i="3"/>
  <c r="G1092" i="3"/>
  <c r="X1091" i="3"/>
  <c r="W1091" i="3"/>
  <c r="U1091" i="3"/>
  <c r="G1091" i="3"/>
  <c r="V1091" i="3" s="1"/>
  <c r="V1090" i="3"/>
  <c r="W1090" i="3" s="1"/>
  <c r="U1090" i="3"/>
  <c r="G1090" i="3"/>
  <c r="V1089" i="3"/>
  <c r="U1089" i="3"/>
  <c r="G1089" i="3"/>
  <c r="X1088" i="3"/>
  <c r="W1088" i="3"/>
  <c r="U1088" i="3"/>
  <c r="G1088" i="3"/>
  <c r="V1088" i="3" s="1"/>
  <c r="V1087" i="3"/>
  <c r="W1087" i="3" s="1"/>
  <c r="U1087" i="3"/>
  <c r="G1087" i="3"/>
  <c r="V1086" i="3"/>
  <c r="U1086" i="3"/>
  <c r="G1086" i="3"/>
  <c r="X1085" i="3"/>
  <c r="W1085" i="3"/>
  <c r="U1085" i="3"/>
  <c r="G1085" i="3"/>
  <c r="V1085" i="3" s="1"/>
  <c r="V1084" i="3"/>
  <c r="W1084" i="3" s="1"/>
  <c r="U1084" i="3"/>
  <c r="G1084" i="3"/>
  <c r="V1083" i="3"/>
  <c r="U1083" i="3"/>
  <c r="G1083" i="3"/>
  <c r="X1082" i="3"/>
  <c r="W1082" i="3"/>
  <c r="U1082" i="3"/>
  <c r="G1082" i="3"/>
  <c r="V1082" i="3" s="1"/>
  <c r="V1081" i="3"/>
  <c r="W1081" i="3" s="1"/>
  <c r="U1081" i="3"/>
  <c r="G1081" i="3"/>
  <c r="V1080" i="3"/>
  <c r="U1080" i="3"/>
  <c r="G1080" i="3"/>
  <c r="X1079" i="3"/>
  <c r="W1079" i="3"/>
  <c r="U1079" i="3"/>
  <c r="G1079" i="3"/>
  <c r="V1079" i="3" s="1"/>
  <c r="W1078" i="3"/>
  <c r="V1078" i="3"/>
  <c r="U1078" i="3"/>
  <c r="G1078" i="3"/>
  <c r="X1078" i="3" s="1"/>
  <c r="V1077" i="3"/>
  <c r="U1077" i="3"/>
  <c r="G1077" i="3"/>
  <c r="U1076" i="3"/>
  <c r="G1076" i="3"/>
  <c r="U1075" i="3"/>
  <c r="V1075" i="3" s="1"/>
  <c r="W1075" i="3" s="1"/>
  <c r="G1075" i="3"/>
  <c r="V1074" i="3"/>
  <c r="U1074" i="3"/>
  <c r="G1074" i="3"/>
  <c r="U1073" i="3"/>
  <c r="G1073" i="3"/>
  <c r="U1072" i="3"/>
  <c r="G1072" i="3"/>
  <c r="U1071" i="3"/>
  <c r="V1071" i="3" s="1"/>
  <c r="W1071" i="3" s="1"/>
  <c r="X1071" i="3" s="1"/>
  <c r="G1071" i="3"/>
  <c r="X1070" i="3"/>
  <c r="W1070" i="3"/>
  <c r="V1070" i="3"/>
  <c r="U1070" i="3"/>
  <c r="G1070" i="3"/>
  <c r="V1069" i="3"/>
  <c r="U1069" i="3"/>
  <c r="W1069" i="3" s="1"/>
  <c r="G1069" i="3"/>
  <c r="U1068" i="3"/>
  <c r="G1068" i="3"/>
  <c r="X1067" i="3"/>
  <c r="W1067" i="3"/>
  <c r="U1067" i="3"/>
  <c r="G1067" i="3"/>
  <c r="V1067" i="3" s="1"/>
  <c r="W1066" i="3"/>
  <c r="V1066" i="3"/>
  <c r="U1066" i="3"/>
  <c r="G1066" i="3"/>
  <c r="X1066" i="3" s="1"/>
  <c r="V1065" i="3"/>
  <c r="U1065" i="3"/>
  <c r="G1065" i="3"/>
  <c r="U1064" i="3"/>
  <c r="G1064" i="3"/>
  <c r="U1063" i="3"/>
  <c r="V1063" i="3" s="1"/>
  <c r="W1063" i="3" s="1"/>
  <c r="G1063" i="3"/>
  <c r="V1062" i="3"/>
  <c r="U1062" i="3"/>
  <c r="G1062" i="3"/>
  <c r="U1061" i="3"/>
  <c r="G1061" i="3"/>
  <c r="U1060" i="3"/>
  <c r="G1060" i="3"/>
  <c r="U1059" i="3"/>
  <c r="V1059" i="3" s="1"/>
  <c r="W1059" i="3" s="1"/>
  <c r="X1059" i="3" s="1"/>
  <c r="G1059" i="3"/>
  <c r="X1058" i="3"/>
  <c r="W1058" i="3"/>
  <c r="V1058" i="3"/>
  <c r="U1058" i="3"/>
  <c r="G1058" i="3"/>
  <c r="V1057" i="3"/>
  <c r="U1057" i="3"/>
  <c r="G1057" i="3"/>
  <c r="U1056" i="3"/>
  <c r="G1056" i="3"/>
  <c r="U1055" i="3"/>
  <c r="G1055" i="3"/>
  <c r="U1054" i="3"/>
  <c r="V1054" i="3" s="1"/>
  <c r="W1054" i="3" s="1"/>
  <c r="X1054" i="3" s="1"/>
  <c r="G1054" i="3"/>
  <c r="X1053" i="3"/>
  <c r="W1053" i="3"/>
  <c r="V1053" i="3"/>
  <c r="U1053" i="3"/>
  <c r="G1053" i="3"/>
  <c r="W1052" i="3"/>
  <c r="V1052" i="3"/>
  <c r="U1052" i="3"/>
  <c r="G1052" i="3"/>
  <c r="V1051" i="3"/>
  <c r="U1051" i="3"/>
  <c r="G1051" i="3"/>
  <c r="U1050" i="3"/>
  <c r="G1050" i="3"/>
  <c r="U1049" i="3"/>
  <c r="G1049" i="3"/>
  <c r="U1048" i="3"/>
  <c r="V1048" i="3" s="1"/>
  <c r="W1048" i="3" s="1"/>
  <c r="X1048" i="3" s="1"/>
  <c r="G1048" i="3"/>
  <c r="X1047" i="3"/>
  <c r="W1047" i="3"/>
  <c r="V1047" i="3"/>
  <c r="U1047" i="3"/>
  <c r="G1047" i="3"/>
  <c r="W1046" i="3"/>
  <c r="V1046" i="3"/>
  <c r="U1046" i="3"/>
  <c r="G1046" i="3"/>
  <c r="V1045" i="3"/>
  <c r="U1045" i="3"/>
  <c r="G1045" i="3"/>
  <c r="U1044" i="3"/>
  <c r="G1044" i="3"/>
  <c r="U1043" i="3"/>
  <c r="G1043" i="3"/>
  <c r="U1042" i="3"/>
  <c r="V1042" i="3" s="1"/>
  <c r="W1042" i="3" s="1"/>
  <c r="X1042" i="3" s="1"/>
  <c r="G1042" i="3"/>
  <c r="X1041" i="3"/>
  <c r="W1041" i="3"/>
  <c r="V1041" i="3"/>
  <c r="U1041" i="3"/>
  <c r="G1041" i="3"/>
  <c r="W1040" i="3"/>
  <c r="V1040" i="3"/>
  <c r="U1040" i="3"/>
  <c r="G1040" i="3"/>
  <c r="V1039" i="3"/>
  <c r="U1039" i="3"/>
  <c r="G1039" i="3"/>
  <c r="U1038" i="3"/>
  <c r="G1038" i="3"/>
  <c r="U1037" i="3"/>
  <c r="G1037" i="3"/>
  <c r="U1036" i="3"/>
  <c r="V1036" i="3" s="1"/>
  <c r="W1036" i="3" s="1"/>
  <c r="X1036" i="3" s="1"/>
  <c r="G1036" i="3"/>
  <c r="X1035" i="3"/>
  <c r="W1035" i="3"/>
  <c r="V1035" i="3"/>
  <c r="U1035" i="3"/>
  <c r="G1035" i="3"/>
  <c r="W1034" i="3"/>
  <c r="V1034" i="3"/>
  <c r="U1034" i="3"/>
  <c r="G1034" i="3"/>
  <c r="V1033" i="3"/>
  <c r="U1033" i="3"/>
  <c r="G1033" i="3"/>
  <c r="U1032" i="3"/>
  <c r="G1032" i="3"/>
  <c r="U1031" i="3"/>
  <c r="G1031" i="3"/>
  <c r="U1030" i="3"/>
  <c r="V1030" i="3" s="1"/>
  <c r="W1030" i="3" s="1"/>
  <c r="X1030" i="3" s="1"/>
  <c r="G1030" i="3"/>
  <c r="W1029" i="3"/>
  <c r="X1029" i="3" s="1"/>
  <c r="V1029" i="3"/>
  <c r="U1029" i="3"/>
  <c r="G1029" i="3"/>
  <c r="W1028" i="3"/>
  <c r="V1028" i="3"/>
  <c r="U1028" i="3"/>
  <c r="G1028" i="3"/>
  <c r="U1027" i="3"/>
  <c r="G1027" i="3"/>
  <c r="U1026" i="3"/>
  <c r="G1026" i="3"/>
  <c r="U1025" i="3"/>
  <c r="G1025" i="3"/>
  <c r="X1024" i="3"/>
  <c r="U1024" i="3"/>
  <c r="V1024" i="3" s="1"/>
  <c r="W1024" i="3" s="1"/>
  <c r="G1024" i="3"/>
  <c r="X1023" i="3"/>
  <c r="W1023" i="3"/>
  <c r="V1023" i="3"/>
  <c r="U1023" i="3"/>
  <c r="G1023" i="3"/>
  <c r="V1022" i="3"/>
  <c r="W1022" i="3" s="1"/>
  <c r="U1022" i="3"/>
  <c r="G1022" i="3"/>
  <c r="V1021" i="3"/>
  <c r="U1021" i="3"/>
  <c r="G1021" i="3"/>
  <c r="U1020" i="3"/>
  <c r="G1020" i="3"/>
  <c r="U1019" i="3"/>
  <c r="G1019" i="3"/>
  <c r="X1018" i="3"/>
  <c r="U1018" i="3"/>
  <c r="V1018" i="3" s="1"/>
  <c r="W1018" i="3" s="1"/>
  <c r="G1018" i="3"/>
  <c r="X1017" i="3"/>
  <c r="W1017" i="3"/>
  <c r="V1017" i="3"/>
  <c r="U1017" i="3"/>
  <c r="G1017" i="3"/>
  <c r="W1016" i="3"/>
  <c r="V1016" i="3"/>
  <c r="U1016" i="3"/>
  <c r="G1016" i="3"/>
  <c r="X1016" i="3" s="1"/>
  <c r="U1015" i="3"/>
  <c r="G1015" i="3"/>
  <c r="U1014" i="3"/>
  <c r="G1014" i="3"/>
  <c r="X1013" i="3"/>
  <c r="U1013" i="3"/>
  <c r="G1013" i="3"/>
  <c r="V1013" i="3" s="1"/>
  <c r="W1013" i="3" s="1"/>
  <c r="X1012" i="3"/>
  <c r="W1012" i="3"/>
  <c r="U1012" i="3"/>
  <c r="V1012" i="3" s="1"/>
  <c r="G1012" i="3"/>
  <c r="V1011" i="3"/>
  <c r="W1011" i="3" s="1"/>
  <c r="X1011" i="3" s="1"/>
  <c r="U1011" i="3"/>
  <c r="G1011" i="3"/>
  <c r="W1010" i="3"/>
  <c r="V1010" i="3"/>
  <c r="U1010" i="3"/>
  <c r="G1010" i="3"/>
  <c r="U1009" i="3"/>
  <c r="G1009" i="3"/>
  <c r="U1008" i="3"/>
  <c r="G1008" i="3"/>
  <c r="X1007" i="3"/>
  <c r="U1007" i="3"/>
  <c r="G1007" i="3"/>
  <c r="V1007" i="3" s="1"/>
  <c r="W1007" i="3" s="1"/>
  <c r="X1006" i="3"/>
  <c r="W1006" i="3"/>
  <c r="U1006" i="3"/>
  <c r="V1006" i="3" s="1"/>
  <c r="G1006" i="3"/>
  <c r="V1005" i="3"/>
  <c r="W1005" i="3" s="1"/>
  <c r="X1005" i="3" s="1"/>
  <c r="U1005" i="3"/>
  <c r="G1005" i="3"/>
  <c r="W1004" i="3"/>
  <c r="V1004" i="3"/>
  <c r="U1004" i="3"/>
  <c r="G1004" i="3"/>
  <c r="X1004" i="3" s="1"/>
  <c r="U1003" i="3"/>
  <c r="G1003" i="3"/>
  <c r="U1002" i="3"/>
  <c r="G1002" i="3"/>
  <c r="U1001" i="3"/>
  <c r="G1001" i="3"/>
  <c r="V1001" i="3" s="1"/>
  <c r="W1001" i="3" s="1"/>
  <c r="X1001" i="3" s="1"/>
  <c r="U1000" i="3"/>
  <c r="G1000" i="3"/>
  <c r="U999" i="3"/>
  <c r="G999" i="3"/>
  <c r="U998" i="3"/>
  <c r="G998" i="3"/>
  <c r="V997" i="3"/>
  <c r="U997" i="3"/>
  <c r="G997" i="3"/>
  <c r="U996" i="3"/>
  <c r="G996" i="3"/>
  <c r="X995" i="3"/>
  <c r="U995" i="3"/>
  <c r="G995" i="3"/>
  <c r="V995" i="3" s="1"/>
  <c r="W995" i="3" s="1"/>
  <c r="U994" i="3"/>
  <c r="G994" i="3"/>
  <c r="U993" i="3"/>
  <c r="G993" i="3"/>
  <c r="U992" i="3"/>
  <c r="G992" i="3"/>
  <c r="V991" i="3"/>
  <c r="U991" i="3"/>
  <c r="G991" i="3"/>
  <c r="U990" i="3"/>
  <c r="G990" i="3"/>
  <c r="U989" i="3"/>
  <c r="G989" i="3"/>
  <c r="V989" i="3" s="1"/>
  <c r="W989" i="3" s="1"/>
  <c r="U988" i="3"/>
  <c r="G988" i="3"/>
  <c r="U987" i="3"/>
  <c r="G987" i="3"/>
  <c r="U986" i="3"/>
  <c r="G986" i="3"/>
  <c r="V985" i="3"/>
  <c r="U985" i="3"/>
  <c r="G985" i="3"/>
  <c r="U984" i="3"/>
  <c r="G984" i="3"/>
  <c r="X983" i="3"/>
  <c r="U983" i="3"/>
  <c r="G983" i="3"/>
  <c r="V983" i="3" s="1"/>
  <c r="W983" i="3" s="1"/>
  <c r="U982" i="3"/>
  <c r="G982" i="3"/>
  <c r="U981" i="3"/>
  <c r="G981" i="3"/>
  <c r="U980" i="3"/>
  <c r="G980" i="3"/>
  <c r="V979" i="3"/>
  <c r="U979" i="3"/>
  <c r="G979" i="3"/>
  <c r="U978" i="3"/>
  <c r="G978" i="3"/>
  <c r="U977" i="3"/>
  <c r="G977" i="3"/>
  <c r="U976" i="3"/>
  <c r="G976" i="3"/>
  <c r="U975" i="3"/>
  <c r="G975" i="3"/>
  <c r="U974" i="3"/>
  <c r="G974" i="3"/>
  <c r="V973" i="3"/>
  <c r="U973" i="3"/>
  <c r="G973" i="3"/>
  <c r="U972" i="3"/>
  <c r="G972" i="3"/>
  <c r="U971" i="3"/>
  <c r="G971" i="3"/>
  <c r="V971" i="3" s="1"/>
  <c r="W971" i="3" s="1"/>
  <c r="U970" i="3"/>
  <c r="G970" i="3"/>
  <c r="U969" i="3"/>
  <c r="G969" i="3"/>
  <c r="U968" i="3"/>
  <c r="G968" i="3"/>
  <c r="V967" i="3"/>
  <c r="U967" i="3"/>
  <c r="G967" i="3"/>
  <c r="U966" i="3"/>
  <c r="G966" i="3"/>
  <c r="X965" i="3"/>
  <c r="U965" i="3"/>
  <c r="G965" i="3"/>
  <c r="V965" i="3" s="1"/>
  <c r="W965" i="3" s="1"/>
  <c r="U964" i="3"/>
  <c r="G964" i="3"/>
  <c r="U963" i="3"/>
  <c r="G963" i="3"/>
  <c r="U962" i="3"/>
  <c r="G962" i="3"/>
  <c r="V961" i="3"/>
  <c r="U961" i="3"/>
  <c r="G961" i="3"/>
  <c r="U960" i="3"/>
  <c r="G960" i="3"/>
  <c r="U959" i="3"/>
  <c r="G959" i="3"/>
  <c r="U958" i="3"/>
  <c r="G958" i="3"/>
  <c r="U957" i="3"/>
  <c r="G957" i="3"/>
  <c r="U956" i="3"/>
  <c r="G956" i="3"/>
  <c r="V955" i="3"/>
  <c r="U955" i="3"/>
  <c r="G955" i="3"/>
  <c r="U954" i="3"/>
  <c r="G954" i="3"/>
  <c r="U953" i="3"/>
  <c r="G953" i="3"/>
  <c r="V953" i="3" s="1"/>
  <c r="W953" i="3" s="1"/>
  <c r="U952" i="3"/>
  <c r="G952" i="3"/>
  <c r="U951" i="3"/>
  <c r="G951" i="3"/>
  <c r="U950" i="3"/>
  <c r="G950" i="3"/>
  <c r="V949" i="3"/>
  <c r="U949" i="3"/>
  <c r="G949" i="3"/>
  <c r="U948" i="3"/>
  <c r="G948" i="3"/>
  <c r="X947" i="3"/>
  <c r="U947" i="3"/>
  <c r="G947" i="3"/>
  <c r="V947" i="3" s="1"/>
  <c r="W947" i="3" s="1"/>
  <c r="U946" i="3"/>
  <c r="G946" i="3"/>
  <c r="U945" i="3"/>
  <c r="G945" i="3"/>
  <c r="U944" i="3"/>
  <c r="G944" i="3"/>
  <c r="V943" i="3"/>
  <c r="U943" i="3"/>
  <c r="G943" i="3"/>
  <c r="U942" i="3"/>
  <c r="G942" i="3"/>
  <c r="U941" i="3"/>
  <c r="G941" i="3"/>
  <c r="U940" i="3"/>
  <c r="G940" i="3"/>
  <c r="U939" i="3"/>
  <c r="G939" i="3"/>
  <c r="U938" i="3"/>
  <c r="G938" i="3"/>
  <c r="V937" i="3"/>
  <c r="U937" i="3"/>
  <c r="G937" i="3"/>
  <c r="U936" i="3"/>
  <c r="G936" i="3"/>
  <c r="U935" i="3"/>
  <c r="G935" i="3"/>
  <c r="V935" i="3" s="1"/>
  <c r="W935" i="3" s="1"/>
  <c r="U934" i="3"/>
  <c r="G934" i="3"/>
  <c r="U933" i="3"/>
  <c r="G933" i="3"/>
  <c r="U932" i="3"/>
  <c r="G932" i="3"/>
  <c r="V931" i="3"/>
  <c r="U931" i="3"/>
  <c r="G931" i="3"/>
  <c r="U930" i="3"/>
  <c r="G930" i="3"/>
  <c r="X929" i="3"/>
  <c r="U929" i="3"/>
  <c r="G929" i="3"/>
  <c r="V929" i="3" s="1"/>
  <c r="W929" i="3" s="1"/>
  <c r="U928" i="3"/>
  <c r="G928" i="3"/>
  <c r="U927" i="3"/>
  <c r="G927" i="3"/>
  <c r="U926" i="3"/>
  <c r="G926" i="3"/>
  <c r="V925" i="3"/>
  <c r="U925" i="3"/>
  <c r="G925" i="3"/>
  <c r="U924" i="3"/>
  <c r="G924" i="3"/>
  <c r="U923" i="3"/>
  <c r="G923" i="3"/>
  <c r="U922" i="3"/>
  <c r="G922" i="3"/>
  <c r="U921" i="3"/>
  <c r="G921" i="3"/>
  <c r="U920" i="3"/>
  <c r="G920" i="3"/>
  <c r="V919" i="3"/>
  <c r="U919" i="3"/>
  <c r="G919" i="3"/>
  <c r="U918" i="3"/>
  <c r="G918" i="3"/>
  <c r="U917" i="3"/>
  <c r="G917" i="3"/>
  <c r="V917" i="3" s="1"/>
  <c r="W917" i="3" s="1"/>
  <c r="U916" i="3"/>
  <c r="G916" i="3"/>
  <c r="U915" i="3"/>
  <c r="G915" i="3"/>
  <c r="U914" i="3"/>
  <c r="G914" i="3"/>
  <c r="V913" i="3"/>
  <c r="U913" i="3"/>
  <c r="G913" i="3"/>
  <c r="U912" i="3"/>
  <c r="G912" i="3"/>
  <c r="X911" i="3"/>
  <c r="U911" i="3"/>
  <c r="G911" i="3"/>
  <c r="V911" i="3" s="1"/>
  <c r="W911" i="3" s="1"/>
  <c r="U910" i="3"/>
  <c r="G910" i="3"/>
  <c r="U909" i="3"/>
  <c r="G909" i="3"/>
  <c r="U908" i="3"/>
  <c r="G908" i="3"/>
  <c r="V907" i="3"/>
  <c r="U907" i="3"/>
  <c r="G907" i="3"/>
  <c r="U906" i="3"/>
  <c r="G906" i="3"/>
  <c r="U905" i="3"/>
  <c r="G905" i="3"/>
  <c r="U904" i="3"/>
  <c r="G904" i="3"/>
  <c r="U903" i="3"/>
  <c r="G903" i="3"/>
  <c r="U902" i="3"/>
  <c r="G902" i="3"/>
  <c r="V901" i="3"/>
  <c r="U901" i="3"/>
  <c r="G901" i="3"/>
  <c r="U900" i="3"/>
  <c r="G900" i="3"/>
  <c r="U899" i="3"/>
  <c r="G899" i="3"/>
  <c r="V899" i="3" s="1"/>
  <c r="W899" i="3" s="1"/>
  <c r="U898" i="3"/>
  <c r="G898" i="3"/>
  <c r="U897" i="3"/>
  <c r="G897" i="3"/>
  <c r="U896" i="3"/>
  <c r="G896" i="3"/>
  <c r="V895" i="3"/>
  <c r="U895" i="3"/>
  <c r="G895" i="3"/>
  <c r="X894" i="3"/>
  <c r="U894" i="3"/>
  <c r="G894" i="3"/>
  <c r="V894" i="3" s="1"/>
  <c r="W894" i="3" s="1"/>
  <c r="V893" i="3"/>
  <c r="W893" i="3" s="1"/>
  <c r="X893" i="3" s="1"/>
  <c r="U893" i="3"/>
  <c r="G893" i="3"/>
  <c r="U892" i="3"/>
  <c r="G892" i="3"/>
  <c r="U891" i="3"/>
  <c r="G891" i="3"/>
  <c r="V890" i="3"/>
  <c r="U890" i="3"/>
  <c r="W890" i="3" s="1"/>
  <c r="X890" i="3" s="1"/>
  <c r="G890" i="3"/>
  <c r="U889" i="3"/>
  <c r="G889" i="3"/>
  <c r="U888" i="3"/>
  <c r="G888" i="3"/>
  <c r="V887" i="3"/>
  <c r="U887" i="3"/>
  <c r="G887" i="3"/>
  <c r="U886" i="3"/>
  <c r="G886" i="3"/>
  <c r="U885" i="3"/>
  <c r="G885" i="3"/>
  <c r="V884" i="3"/>
  <c r="U884" i="3"/>
  <c r="W884" i="3" s="1"/>
  <c r="X884" i="3" s="1"/>
  <c r="G884" i="3"/>
  <c r="U883" i="3"/>
  <c r="G883" i="3"/>
  <c r="U882" i="3"/>
  <c r="G882" i="3"/>
  <c r="V881" i="3"/>
  <c r="U881" i="3"/>
  <c r="G881" i="3"/>
  <c r="U880" i="3"/>
  <c r="G880" i="3"/>
  <c r="U879" i="3"/>
  <c r="G879" i="3"/>
  <c r="V878" i="3"/>
  <c r="U878" i="3"/>
  <c r="W878" i="3" s="1"/>
  <c r="X878" i="3" s="1"/>
  <c r="G878" i="3"/>
  <c r="U877" i="3"/>
  <c r="G877" i="3"/>
  <c r="U876" i="3"/>
  <c r="G876" i="3"/>
  <c r="V875" i="3"/>
  <c r="U875" i="3"/>
  <c r="G875" i="3"/>
  <c r="U874" i="3"/>
  <c r="G874" i="3"/>
  <c r="U873" i="3"/>
  <c r="G873" i="3"/>
  <c r="U872" i="3"/>
  <c r="G872" i="3"/>
  <c r="U871" i="3"/>
  <c r="G871" i="3"/>
  <c r="U870" i="3"/>
  <c r="G870" i="3"/>
  <c r="V869" i="3"/>
  <c r="U869" i="3"/>
  <c r="G869" i="3"/>
  <c r="U868" i="3"/>
  <c r="G868" i="3"/>
  <c r="W867" i="3"/>
  <c r="V867" i="3"/>
  <c r="U867" i="3"/>
  <c r="G867" i="3"/>
  <c r="V866" i="3"/>
  <c r="U866" i="3"/>
  <c r="G866" i="3"/>
  <c r="U865" i="3"/>
  <c r="G865" i="3"/>
  <c r="U864" i="3"/>
  <c r="G864" i="3"/>
  <c r="V863" i="3"/>
  <c r="U863" i="3"/>
  <c r="G863" i="3"/>
  <c r="U862" i="3"/>
  <c r="G862" i="3"/>
  <c r="V862" i="3" s="1"/>
  <c r="W862" i="3" s="1"/>
  <c r="X862" i="3" s="1"/>
  <c r="V861" i="3"/>
  <c r="W861" i="3" s="1"/>
  <c r="U861" i="3"/>
  <c r="G861" i="3"/>
  <c r="U860" i="3"/>
  <c r="G860" i="3"/>
  <c r="U859" i="3"/>
  <c r="G859" i="3"/>
  <c r="U858" i="3"/>
  <c r="G858" i="3"/>
  <c r="V857" i="3"/>
  <c r="U857" i="3"/>
  <c r="G857" i="3"/>
  <c r="U856" i="3"/>
  <c r="G856" i="3"/>
  <c r="W855" i="3"/>
  <c r="V855" i="3"/>
  <c r="U855" i="3"/>
  <c r="G855" i="3"/>
  <c r="V854" i="3"/>
  <c r="U854" i="3"/>
  <c r="G854" i="3"/>
  <c r="U853" i="3"/>
  <c r="G853" i="3"/>
  <c r="U852" i="3"/>
  <c r="G852" i="3"/>
  <c r="V851" i="3"/>
  <c r="U851" i="3"/>
  <c r="G851" i="3"/>
  <c r="U850" i="3"/>
  <c r="G850" i="3"/>
  <c r="V850" i="3" s="1"/>
  <c r="W850" i="3" s="1"/>
  <c r="X850" i="3" s="1"/>
  <c r="V849" i="3"/>
  <c r="W849" i="3" s="1"/>
  <c r="U849" i="3"/>
  <c r="G849" i="3"/>
  <c r="U848" i="3"/>
  <c r="G848" i="3"/>
  <c r="U847" i="3"/>
  <c r="G847" i="3"/>
  <c r="U846" i="3"/>
  <c r="G846" i="3"/>
  <c r="V845" i="3"/>
  <c r="U845" i="3"/>
  <c r="G845" i="3"/>
  <c r="U844" i="3"/>
  <c r="G844" i="3"/>
  <c r="W843" i="3"/>
  <c r="V843" i="3"/>
  <c r="U843" i="3"/>
  <c r="G843" i="3"/>
  <c r="V842" i="3"/>
  <c r="U842" i="3"/>
  <c r="G842" i="3"/>
  <c r="U841" i="3"/>
  <c r="G841" i="3"/>
  <c r="U840" i="3"/>
  <c r="G840" i="3"/>
  <c r="V839" i="3"/>
  <c r="U839" i="3"/>
  <c r="G839" i="3"/>
  <c r="U838" i="3"/>
  <c r="G838" i="3"/>
  <c r="V838" i="3" s="1"/>
  <c r="W838" i="3" s="1"/>
  <c r="X838" i="3" s="1"/>
  <c r="V837" i="3"/>
  <c r="W837" i="3" s="1"/>
  <c r="U837" i="3"/>
  <c r="G837" i="3"/>
  <c r="U836" i="3"/>
  <c r="G836" i="3"/>
  <c r="U835" i="3"/>
  <c r="G835" i="3"/>
  <c r="U834" i="3"/>
  <c r="G834" i="3"/>
  <c r="V833" i="3"/>
  <c r="U833" i="3"/>
  <c r="G833" i="3"/>
  <c r="U832" i="3"/>
  <c r="G832" i="3"/>
  <c r="W831" i="3"/>
  <c r="V831" i="3"/>
  <c r="U831" i="3"/>
  <c r="G831" i="3"/>
  <c r="V830" i="3"/>
  <c r="U830" i="3"/>
  <c r="G830" i="3"/>
  <c r="U829" i="3"/>
  <c r="G829" i="3"/>
  <c r="U828" i="3"/>
  <c r="G828" i="3"/>
  <c r="V827" i="3"/>
  <c r="U827" i="3"/>
  <c r="G827" i="3"/>
  <c r="U826" i="3"/>
  <c r="G826" i="3"/>
  <c r="V826" i="3" s="1"/>
  <c r="W826" i="3" s="1"/>
  <c r="X826" i="3" s="1"/>
  <c r="V825" i="3"/>
  <c r="W825" i="3" s="1"/>
  <c r="U825" i="3"/>
  <c r="G825" i="3"/>
  <c r="U824" i="3"/>
  <c r="G824" i="3"/>
  <c r="U823" i="3"/>
  <c r="G823" i="3"/>
  <c r="U822" i="3"/>
  <c r="G822" i="3"/>
  <c r="V821" i="3"/>
  <c r="U821" i="3"/>
  <c r="G821" i="3"/>
  <c r="U820" i="3"/>
  <c r="G820" i="3"/>
  <c r="U819" i="3"/>
  <c r="G819" i="3"/>
  <c r="V818" i="3"/>
  <c r="U818" i="3"/>
  <c r="G818" i="3"/>
  <c r="U817" i="3"/>
  <c r="G817" i="3"/>
  <c r="U816" i="3"/>
  <c r="G816" i="3"/>
  <c r="V815" i="3"/>
  <c r="U815" i="3"/>
  <c r="G815" i="3"/>
  <c r="U814" i="3"/>
  <c r="G814" i="3"/>
  <c r="U813" i="3"/>
  <c r="G813" i="3"/>
  <c r="V812" i="3"/>
  <c r="U812" i="3"/>
  <c r="G812" i="3"/>
  <c r="U811" i="3"/>
  <c r="G811" i="3"/>
  <c r="U810" i="3"/>
  <c r="G810" i="3"/>
  <c r="V809" i="3"/>
  <c r="U809" i="3"/>
  <c r="G809" i="3"/>
  <c r="U808" i="3"/>
  <c r="G808" i="3"/>
  <c r="U807" i="3"/>
  <c r="G807" i="3"/>
  <c r="V806" i="3"/>
  <c r="U806" i="3"/>
  <c r="G806" i="3"/>
  <c r="U805" i="3"/>
  <c r="G805" i="3"/>
  <c r="U804" i="3"/>
  <c r="G804" i="3"/>
  <c r="V803" i="3"/>
  <c r="U803" i="3"/>
  <c r="G803" i="3"/>
  <c r="U802" i="3"/>
  <c r="G802" i="3"/>
  <c r="U801" i="3"/>
  <c r="G801" i="3"/>
  <c r="V800" i="3"/>
  <c r="U800" i="3"/>
  <c r="G800" i="3"/>
  <c r="U799" i="3"/>
  <c r="G799" i="3"/>
  <c r="U798" i="3"/>
  <c r="G798" i="3"/>
  <c r="V797" i="3"/>
  <c r="U797" i="3"/>
  <c r="G797" i="3"/>
  <c r="U796" i="3"/>
  <c r="G796" i="3"/>
  <c r="U795" i="3"/>
  <c r="G795" i="3"/>
  <c r="V794" i="3"/>
  <c r="U794" i="3"/>
  <c r="G794" i="3"/>
  <c r="U793" i="3"/>
  <c r="G793" i="3"/>
  <c r="U792" i="3"/>
  <c r="G792" i="3"/>
  <c r="V791" i="3"/>
  <c r="U791" i="3"/>
  <c r="G791" i="3"/>
  <c r="U790" i="3"/>
  <c r="G790" i="3"/>
  <c r="U789" i="3"/>
  <c r="G789" i="3"/>
  <c r="V788" i="3"/>
  <c r="U788" i="3"/>
  <c r="G788" i="3"/>
  <c r="U787" i="3"/>
  <c r="G787" i="3"/>
  <c r="U786" i="3"/>
  <c r="G786" i="3"/>
  <c r="V785" i="3"/>
  <c r="U785" i="3"/>
  <c r="G785" i="3"/>
  <c r="U784" i="3"/>
  <c r="G784" i="3"/>
  <c r="U783" i="3"/>
  <c r="G783" i="3"/>
  <c r="V782" i="3"/>
  <c r="U782" i="3"/>
  <c r="G782" i="3"/>
  <c r="U781" i="3"/>
  <c r="G781" i="3"/>
  <c r="U780" i="3"/>
  <c r="G780" i="3"/>
  <c r="V779" i="3"/>
  <c r="U779" i="3"/>
  <c r="G779" i="3"/>
  <c r="U778" i="3"/>
  <c r="G778" i="3"/>
  <c r="U777" i="3"/>
  <c r="G777" i="3"/>
  <c r="V776" i="3"/>
  <c r="U776" i="3"/>
  <c r="G776" i="3"/>
  <c r="U775" i="3"/>
  <c r="G775" i="3"/>
  <c r="U774" i="3"/>
  <c r="G774" i="3"/>
  <c r="V773" i="3"/>
  <c r="U773" i="3"/>
  <c r="G773" i="3"/>
  <c r="U772" i="3"/>
  <c r="G772" i="3"/>
  <c r="U771" i="3"/>
  <c r="G771" i="3"/>
  <c r="V770" i="3"/>
  <c r="U770" i="3"/>
  <c r="G770" i="3"/>
  <c r="U769" i="3"/>
  <c r="G769" i="3"/>
  <c r="U768" i="3"/>
  <c r="G768" i="3"/>
  <c r="V767" i="3"/>
  <c r="U767" i="3"/>
  <c r="G767" i="3"/>
  <c r="U766" i="3"/>
  <c r="G766" i="3"/>
  <c r="U765" i="3"/>
  <c r="G765" i="3"/>
  <c r="V764" i="3"/>
  <c r="U764" i="3"/>
  <c r="G764" i="3"/>
  <c r="U763" i="3"/>
  <c r="G763" i="3"/>
  <c r="U762" i="3"/>
  <c r="G762" i="3"/>
  <c r="V761" i="3"/>
  <c r="U761" i="3"/>
  <c r="G761" i="3"/>
  <c r="U760" i="3"/>
  <c r="G760" i="3"/>
  <c r="U759" i="3"/>
  <c r="G759" i="3"/>
  <c r="V758" i="3"/>
  <c r="U758" i="3"/>
  <c r="G758" i="3"/>
  <c r="U757" i="3"/>
  <c r="G757" i="3"/>
  <c r="U756" i="3"/>
  <c r="G756" i="3"/>
  <c r="V755" i="3"/>
  <c r="U755" i="3"/>
  <c r="G755" i="3"/>
  <c r="U754" i="3"/>
  <c r="G754" i="3"/>
  <c r="U753" i="3"/>
  <c r="G753" i="3"/>
  <c r="V752" i="3"/>
  <c r="U752" i="3"/>
  <c r="G752" i="3"/>
  <c r="U751" i="3"/>
  <c r="G751" i="3"/>
  <c r="U750" i="3"/>
  <c r="G750" i="3"/>
  <c r="V749" i="3"/>
  <c r="U749" i="3"/>
  <c r="G749" i="3"/>
  <c r="U748" i="3"/>
  <c r="G748" i="3"/>
  <c r="U747" i="3"/>
  <c r="G747" i="3"/>
  <c r="V746" i="3"/>
  <c r="U746" i="3"/>
  <c r="G746" i="3"/>
  <c r="U745" i="3"/>
  <c r="G745" i="3"/>
  <c r="U744" i="3"/>
  <c r="G744" i="3"/>
  <c r="V743" i="3"/>
  <c r="U743" i="3"/>
  <c r="G743" i="3"/>
  <c r="U742" i="3"/>
  <c r="G742" i="3"/>
  <c r="U741" i="3"/>
  <c r="G741" i="3"/>
  <c r="V740" i="3"/>
  <c r="U740" i="3"/>
  <c r="G740" i="3"/>
  <c r="U739" i="3"/>
  <c r="G739" i="3"/>
  <c r="U738" i="3"/>
  <c r="G738" i="3"/>
  <c r="V737" i="3"/>
  <c r="U737" i="3"/>
  <c r="G737" i="3"/>
  <c r="U736" i="3"/>
  <c r="G736" i="3"/>
  <c r="U735" i="3"/>
  <c r="G735" i="3"/>
  <c r="V734" i="3"/>
  <c r="U734" i="3"/>
  <c r="G734" i="3"/>
  <c r="U733" i="3"/>
  <c r="G733" i="3"/>
  <c r="U732" i="3"/>
  <c r="G732" i="3"/>
  <c r="V731" i="3"/>
  <c r="U731" i="3"/>
  <c r="G731" i="3"/>
  <c r="U730" i="3"/>
  <c r="G730" i="3"/>
  <c r="U729" i="3"/>
  <c r="G729" i="3"/>
  <c r="V728" i="3"/>
  <c r="U728" i="3"/>
  <c r="G728" i="3"/>
  <c r="U727" i="3"/>
  <c r="G727" i="3"/>
  <c r="U726" i="3"/>
  <c r="G726" i="3"/>
  <c r="V725" i="3"/>
  <c r="U725" i="3"/>
  <c r="G725" i="3"/>
  <c r="U724" i="3"/>
  <c r="G724" i="3"/>
  <c r="U723" i="3"/>
  <c r="G723" i="3"/>
  <c r="V722" i="3"/>
  <c r="U722" i="3"/>
  <c r="G722" i="3"/>
  <c r="U721" i="3"/>
  <c r="G721" i="3"/>
  <c r="U720" i="3"/>
  <c r="G720" i="3"/>
  <c r="V719" i="3"/>
  <c r="U719" i="3"/>
  <c r="G719" i="3"/>
  <c r="U718" i="3"/>
  <c r="G718" i="3"/>
  <c r="U717" i="3"/>
  <c r="G717" i="3"/>
  <c r="V716" i="3"/>
  <c r="U716" i="3"/>
  <c r="G716" i="3"/>
  <c r="U715" i="3"/>
  <c r="G715" i="3"/>
  <c r="U714" i="3"/>
  <c r="G714" i="3"/>
  <c r="V713" i="3"/>
  <c r="U713" i="3"/>
  <c r="G713" i="3"/>
  <c r="U712" i="3"/>
  <c r="G712" i="3"/>
  <c r="U711" i="3"/>
  <c r="G711" i="3"/>
  <c r="V710" i="3"/>
  <c r="U710" i="3"/>
  <c r="G710" i="3"/>
  <c r="U709" i="3"/>
  <c r="G709" i="3"/>
  <c r="U708" i="3"/>
  <c r="G708" i="3"/>
  <c r="V707" i="3"/>
  <c r="U707" i="3"/>
  <c r="G707" i="3"/>
  <c r="U706" i="3"/>
  <c r="G706" i="3"/>
  <c r="U705" i="3"/>
  <c r="G705" i="3"/>
  <c r="U704" i="3"/>
  <c r="G704" i="3"/>
  <c r="U703" i="3"/>
  <c r="G703" i="3"/>
  <c r="U702" i="3"/>
  <c r="G702" i="3"/>
  <c r="V701" i="3"/>
  <c r="U701" i="3"/>
  <c r="G701" i="3"/>
  <c r="U700" i="3"/>
  <c r="G700" i="3"/>
  <c r="U699" i="3"/>
  <c r="G699" i="3"/>
  <c r="V698" i="3"/>
  <c r="U698" i="3"/>
  <c r="G698" i="3"/>
  <c r="U697" i="3"/>
  <c r="G697" i="3"/>
  <c r="U696" i="3"/>
  <c r="G696" i="3"/>
  <c r="U695" i="3"/>
  <c r="G695" i="3"/>
  <c r="U694" i="3"/>
  <c r="G694" i="3"/>
  <c r="U693" i="3"/>
  <c r="G693" i="3"/>
  <c r="V692" i="3"/>
  <c r="U692" i="3"/>
  <c r="G692" i="3"/>
  <c r="U691" i="3"/>
  <c r="G691" i="3"/>
  <c r="U690" i="3"/>
  <c r="G690" i="3"/>
  <c r="V689" i="3"/>
  <c r="U689" i="3"/>
  <c r="G689" i="3"/>
  <c r="U688" i="3"/>
  <c r="G688" i="3"/>
  <c r="U687" i="3"/>
  <c r="G687" i="3"/>
  <c r="U686" i="3"/>
  <c r="G686" i="3"/>
  <c r="V685" i="3"/>
  <c r="U685" i="3"/>
  <c r="W685" i="3" s="1"/>
  <c r="G685" i="3"/>
  <c r="U684" i="3"/>
  <c r="G684" i="3"/>
  <c r="V683" i="3"/>
  <c r="U683" i="3"/>
  <c r="G683" i="3"/>
  <c r="U682" i="3"/>
  <c r="G682" i="3"/>
  <c r="U681" i="3"/>
  <c r="G681" i="3"/>
  <c r="W680" i="3"/>
  <c r="X680" i="3" s="1"/>
  <c r="U680" i="3"/>
  <c r="V680" i="3" s="1"/>
  <c r="G680" i="3"/>
  <c r="U679" i="3"/>
  <c r="G679" i="3"/>
  <c r="U678" i="3"/>
  <c r="G678" i="3"/>
  <c r="V677" i="3"/>
  <c r="U677" i="3"/>
  <c r="G677" i="3"/>
  <c r="U676" i="3"/>
  <c r="G676" i="3"/>
  <c r="V675" i="3"/>
  <c r="W675" i="3" s="1"/>
  <c r="X675" i="3" s="1"/>
  <c r="U675" i="3"/>
  <c r="G675" i="3"/>
  <c r="X674" i="3"/>
  <c r="U674" i="3"/>
  <c r="V674" i="3" s="1"/>
  <c r="W674" i="3" s="1"/>
  <c r="G674" i="3"/>
  <c r="V673" i="3"/>
  <c r="U673" i="3"/>
  <c r="W673" i="3" s="1"/>
  <c r="G673" i="3"/>
  <c r="U672" i="3"/>
  <c r="G672" i="3"/>
  <c r="V671" i="3"/>
  <c r="U671" i="3"/>
  <c r="G671" i="3"/>
  <c r="U670" i="3"/>
  <c r="G670" i="3"/>
  <c r="V669" i="3"/>
  <c r="W669" i="3" s="1"/>
  <c r="U669" i="3"/>
  <c r="G669" i="3"/>
  <c r="X669" i="3" s="1"/>
  <c r="X668" i="3"/>
  <c r="W668" i="3"/>
  <c r="U668" i="3"/>
  <c r="G668" i="3"/>
  <c r="V668" i="3" s="1"/>
  <c r="V667" i="3"/>
  <c r="W667" i="3" s="1"/>
  <c r="X667" i="3" s="1"/>
  <c r="U667" i="3"/>
  <c r="G667" i="3"/>
  <c r="U666" i="3"/>
  <c r="G666" i="3"/>
  <c r="U665" i="3"/>
  <c r="G665" i="3"/>
  <c r="U664" i="3"/>
  <c r="G664" i="3"/>
  <c r="V663" i="3"/>
  <c r="U663" i="3"/>
  <c r="G663" i="3"/>
  <c r="U662" i="3"/>
  <c r="G662" i="3"/>
  <c r="V661" i="3"/>
  <c r="W661" i="3" s="1"/>
  <c r="X661" i="3" s="1"/>
  <c r="U661" i="3"/>
  <c r="G661" i="3"/>
  <c r="X660" i="3"/>
  <c r="U660" i="3"/>
  <c r="V660" i="3" s="1"/>
  <c r="W660" i="3" s="1"/>
  <c r="G660" i="3"/>
  <c r="W659" i="3"/>
  <c r="V659" i="3"/>
  <c r="U659" i="3"/>
  <c r="G659" i="3"/>
  <c r="X659" i="3" s="1"/>
  <c r="U658" i="3"/>
  <c r="G658" i="3"/>
  <c r="V658" i="3" s="1"/>
  <c r="U657" i="3"/>
  <c r="G657" i="3"/>
  <c r="X656" i="3"/>
  <c r="W656" i="3"/>
  <c r="U656" i="3"/>
  <c r="G656" i="3"/>
  <c r="V656" i="3" s="1"/>
  <c r="V655" i="3"/>
  <c r="W655" i="3" s="1"/>
  <c r="X655" i="3" s="1"/>
  <c r="U655" i="3"/>
  <c r="G655" i="3"/>
  <c r="U654" i="3"/>
  <c r="G654" i="3"/>
  <c r="U653" i="3"/>
  <c r="G653" i="3"/>
  <c r="U652" i="3"/>
  <c r="G652" i="3"/>
  <c r="V651" i="3"/>
  <c r="U651" i="3"/>
  <c r="G651" i="3"/>
  <c r="U650" i="3"/>
  <c r="G650" i="3"/>
  <c r="V649" i="3"/>
  <c r="W649" i="3" s="1"/>
  <c r="X649" i="3" s="1"/>
  <c r="U649" i="3"/>
  <c r="G649" i="3"/>
  <c r="X648" i="3"/>
  <c r="U648" i="3"/>
  <c r="V648" i="3" s="1"/>
  <c r="W648" i="3" s="1"/>
  <c r="G648" i="3"/>
  <c r="W647" i="3"/>
  <c r="V647" i="3"/>
  <c r="U647" i="3"/>
  <c r="G647" i="3"/>
  <c r="X647" i="3" s="1"/>
  <c r="U646" i="3"/>
  <c r="G646" i="3"/>
  <c r="V646" i="3" s="1"/>
  <c r="U645" i="3"/>
  <c r="G645" i="3"/>
  <c r="X644" i="3"/>
  <c r="W644" i="3"/>
  <c r="U644" i="3"/>
  <c r="G644" i="3"/>
  <c r="V644" i="3" s="1"/>
  <c r="V643" i="3"/>
  <c r="W643" i="3" s="1"/>
  <c r="X643" i="3" s="1"/>
  <c r="U643" i="3"/>
  <c r="G643" i="3"/>
  <c r="U642" i="3"/>
  <c r="G642" i="3"/>
  <c r="U641" i="3"/>
  <c r="G641" i="3"/>
  <c r="U640" i="3"/>
  <c r="G640" i="3"/>
  <c r="V639" i="3"/>
  <c r="U639" i="3"/>
  <c r="G639" i="3"/>
  <c r="U638" i="3"/>
  <c r="G638" i="3"/>
  <c r="V637" i="3"/>
  <c r="W637" i="3" s="1"/>
  <c r="X637" i="3" s="1"/>
  <c r="U637" i="3"/>
  <c r="G637" i="3"/>
  <c r="X636" i="3"/>
  <c r="U636" i="3"/>
  <c r="V636" i="3" s="1"/>
  <c r="W636" i="3" s="1"/>
  <c r="G636" i="3"/>
  <c r="W635" i="3"/>
  <c r="V635" i="3"/>
  <c r="U635" i="3"/>
  <c r="G635" i="3"/>
  <c r="X635" i="3" s="1"/>
  <c r="U634" i="3"/>
  <c r="G634" i="3"/>
  <c r="V634" i="3" s="1"/>
  <c r="U633" i="3"/>
  <c r="G633" i="3"/>
  <c r="X632" i="3"/>
  <c r="W632" i="3"/>
  <c r="U632" i="3"/>
  <c r="G632" i="3"/>
  <c r="V632" i="3" s="1"/>
  <c r="V631" i="3"/>
  <c r="W631" i="3" s="1"/>
  <c r="X631" i="3" s="1"/>
  <c r="U631" i="3"/>
  <c r="G631" i="3"/>
  <c r="U630" i="3"/>
  <c r="G630" i="3"/>
  <c r="U629" i="3"/>
  <c r="G629" i="3"/>
  <c r="U628" i="3"/>
  <c r="G628" i="3"/>
  <c r="V627" i="3"/>
  <c r="U627" i="3"/>
  <c r="G627" i="3"/>
  <c r="U626" i="3"/>
  <c r="G626" i="3"/>
  <c r="V625" i="3"/>
  <c r="W625" i="3" s="1"/>
  <c r="X625" i="3" s="1"/>
  <c r="U625" i="3"/>
  <c r="G625" i="3"/>
  <c r="X624" i="3"/>
  <c r="U624" i="3"/>
  <c r="V624" i="3" s="1"/>
  <c r="W624" i="3" s="1"/>
  <c r="G624" i="3"/>
  <c r="W623" i="3"/>
  <c r="V623" i="3"/>
  <c r="U623" i="3"/>
  <c r="G623" i="3"/>
  <c r="X623" i="3" s="1"/>
  <c r="U622" i="3"/>
  <c r="G622" i="3"/>
  <c r="V622" i="3" s="1"/>
  <c r="U621" i="3"/>
  <c r="G621" i="3"/>
  <c r="X620" i="3"/>
  <c r="W620" i="3"/>
  <c r="U620" i="3"/>
  <c r="G620" i="3"/>
  <c r="V620" i="3" s="1"/>
  <c r="V619" i="3"/>
  <c r="W619" i="3" s="1"/>
  <c r="X619" i="3" s="1"/>
  <c r="U619" i="3"/>
  <c r="G619" i="3"/>
  <c r="U618" i="3"/>
  <c r="G618" i="3"/>
  <c r="U617" i="3"/>
  <c r="G617" i="3"/>
  <c r="U616" i="3"/>
  <c r="G616" i="3"/>
  <c r="V615" i="3"/>
  <c r="U615" i="3"/>
  <c r="G615" i="3"/>
  <c r="U614" i="3"/>
  <c r="G614" i="3"/>
  <c r="V613" i="3"/>
  <c r="W613" i="3" s="1"/>
  <c r="X613" i="3" s="1"/>
  <c r="U613" i="3"/>
  <c r="G613" i="3"/>
  <c r="X612" i="3"/>
  <c r="U612" i="3"/>
  <c r="V612" i="3" s="1"/>
  <c r="W612" i="3" s="1"/>
  <c r="G612" i="3"/>
  <c r="W611" i="3"/>
  <c r="V611" i="3"/>
  <c r="U611" i="3"/>
  <c r="G611" i="3"/>
  <c r="X611" i="3" s="1"/>
  <c r="U610" i="3"/>
  <c r="G610" i="3"/>
  <c r="V610" i="3" s="1"/>
  <c r="U609" i="3"/>
  <c r="G609" i="3"/>
  <c r="X608" i="3"/>
  <c r="W608" i="3"/>
  <c r="U608" i="3"/>
  <c r="G608" i="3"/>
  <c r="V608" i="3" s="1"/>
  <c r="V607" i="3"/>
  <c r="W607" i="3" s="1"/>
  <c r="X607" i="3" s="1"/>
  <c r="U607" i="3"/>
  <c r="G607" i="3"/>
  <c r="U606" i="3"/>
  <c r="G606" i="3"/>
  <c r="U605" i="3"/>
  <c r="G605" i="3"/>
  <c r="U604" i="3"/>
  <c r="G604" i="3"/>
  <c r="V603" i="3"/>
  <c r="U603" i="3"/>
  <c r="G603" i="3"/>
  <c r="U602" i="3"/>
  <c r="G602" i="3"/>
  <c r="V601" i="3"/>
  <c r="W601" i="3" s="1"/>
  <c r="X601" i="3" s="1"/>
  <c r="U601" i="3"/>
  <c r="G601" i="3"/>
  <c r="X600" i="3"/>
  <c r="U600" i="3"/>
  <c r="V600" i="3" s="1"/>
  <c r="W600" i="3" s="1"/>
  <c r="G600" i="3"/>
  <c r="W599" i="3"/>
  <c r="V599" i="3"/>
  <c r="U599" i="3"/>
  <c r="G599" i="3"/>
  <c r="X599" i="3" s="1"/>
  <c r="U598" i="3"/>
  <c r="G598" i="3"/>
  <c r="V598" i="3" s="1"/>
  <c r="U597" i="3"/>
  <c r="G597" i="3"/>
  <c r="X596" i="3"/>
  <c r="W596" i="3"/>
  <c r="U596" i="3"/>
  <c r="G596" i="3"/>
  <c r="V596" i="3" s="1"/>
  <c r="V595" i="3"/>
  <c r="W595" i="3" s="1"/>
  <c r="X595" i="3" s="1"/>
  <c r="U595" i="3"/>
  <c r="G595" i="3"/>
  <c r="U594" i="3"/>
  <c r="G594" i="3"/>
  <c r="U593" i="3"/>
  <c r="G593" i="3"/>
  <c r="U592" i="3"/>
  <c r="G592" i="3"/>
  <c r="V591" i="3"/>
  <c r="U591" i="3"/>
  <c r="G591" i="3"/>
  <c r="U590" i="3"/>
  <c r="G590" i="3"/>
  <c r="V589" i="3"/>
  <c r="W589" i="3" s="1"/>
  <c r="X589" i="3" s="1"/>
  <c r="U589" i="3"/>
  <c r="G589" i="3"/>
  <c r="X588" i="3"/>
  <c r="U588" i="3"/>
  <c r="V588" i="3" s="1"/>
  <c r="W588" i="3" s="1"/>
  <c r="G588" i="3"/>
  <c r="W587" i="3"/>
  <c r="V587" i="3"/>
  <c r="U587" i="3"/>
  <c r="G587" i="3"/>
  <c r="X587" i="3" s="1"/>
  <c r="U586" i="3"/>
  <c r="G586" i="3"/>
  <c r="V586" i="3" s="1"/>
  <c r="U585" i="3"/>
  <c r="G585" i="3"/>
  <c r="X584" i="3"/>
  <c r="W584" i="3"/>
  <c r="U584" i="3"/>
  <c r="G584" i="3"/>
  <c r="V584" i="3" s="1"/>
  <c r="V583" i="3"/>
  <c r="W583" i="3" s="1"/>
  <c r="X583" i="3" s="1"/>
  <c r="U583" i="3"/>
  <c r="G583" i="3"/>
  <c r="U582" i="3"/>
  <c r="G582" i="3"/>
  <c r="U581" i="3"/>
  <c r="G581" i="3"/>
  <c r="U580" i="3"/>
  <c r="G580" i="3"/>
  <c r="V579" i="3"/>
  <c r="U579" i="3"/>
  <c r="G579" i="3"/>
  <c r="U578" i="3"/>
  <c r="G578" i="3"/>
  <c r="V577" i="3"/>
  <c r="W577" i="3" s="1"/>
  <c r="X577" i="3" s="1"/>
  <c r="U577" i="3"/>
  <c r="G577" i="3"/>
  <c r="X576" i="3"/>
  <c r="U576" i="3"/>
  <c r="V576" i="3" s="1"/>
  <c r="W576" i="3" s="1"/>
  <c r="G576" i="3"/>
  <c r="W575" i="3"/>
  <c r="V575" i="3"/>
  <c r="U575" i="3"/>
  <c r="G575" i="3"/>
  <c r="X575" i="3" s="1"/>
  <c r="U574" i="3"/>
  <c r="G574" i="3"/>
  <c r="V574" i="3" s="1"/>
  <c r="U573" i="3"/>
  <c r="G573" i="3"/>
  <c r="X572" i="3"/>
  <c r="W572" i="3"/>
  <c r="U572" i="3"/>
  <c r="G572" i="3"/>
  <c r="V572" i="3" s="1"/>
  <c r="V571" i="3"/>
  <c r="W571" i="3" s="1"/>
  <c r="X571" i="3" s="1"/>
  <c r="U571" i="3"/>
  <c r="G571" i="3"/>
  <c r="U570" i="3"/>
  <c r="G570" i="3"/>
  <c r="U569" i="3"/>
  <c r="G569" i="3"/>
  <c r="U568" i="3"/>
  <c r="G568" i="3"/>
  <c r="V567" i="3"/>
  <c r="U567" i="3"/>
  <c r="G567" i="3"/>
  <c r="U566" i="3"/>
  <c r="G566" i="3"/>
  <c r="V565" i="3"/>
  <c r="W565" i="3" s="1"/>
  <c r="X565" i="3" s="1"/>
  <c r="U565" i="3"/>
  <c r="G565" i="3"/>
  <c r="X564" i="3"/>
  <c r="U564" i="3"/>
  <c r="V564" i="3" s="1"/>
  <c r="W564" i="3" s="1"/>
  <c r="G564" i="3"/>
  <c r="W563" i="3"/>
  <c r="V563" i="3"/>
  <c r="U563" i="3"/>
  <c r="G563" i="3"/>
  <c r="X563" i="3" s="1"/>
  <c r="U562" i="3"/>
  <c r="G562" i="3"/>
  <c r="V562" i="3" s="1"/>
  <c r="U561" i="3"/>
  <c r="G561" i="3"/>
  <c r="X560" i="3"/>
  <c r="W560" i="3"/>
  <c r="U560" i="3"/>
  <c r="G560" i="3"/>
  <c r="V560" i="3" s="1"/>
  <c r="V559" i="3"/>
  <c r="W559" i="3" s="1"/>
  <c r="X559" i="3" s="1"/>
  <c r="U559" i="3"/>
  <c r="G559" i="3"/>
  <c r="U558" i="3"/>
  <c r="G558" i="3"/>
  <c r="U557" i="3"/>
  <c r="G557" i="3"/>
  <c r="U556" i="3"/>
  <c r="G556" i="3"/>
  <c r="V555" i="3"/>
  <c r="U555" i="3"/>
  <c r="G555" i="3"/>
  <c r="U554" i="3"/>
  <c r="G554" i="3"/>
  <c r="V553" i="3"/>
  <c r="W553" i="3" s="1"/>
  <c r="X553" i="3" s="1"/>
  <c r="U553" i="3"/>
  <c r="G553" i="3"/>
  <c r="X552" i="3"/>
  <c r="U552" i="3"/>
  <c r="V552" i="3" s="1"/>
  <c r="W552" i="3" s="1"/>
  <c r="G552" i="3"/>
  <c r="W551" i="3"/>
  <c r="V551" i="3"/>
  <c r="U551" i="3"/>
  <c r="G551" i="3"/>
  <c r="X551" i="3" s="1"/>
  <c r="U550" i="3"/>
  <c r="G550" i="3"/>
  <c r="V550" i="3" s="1"/>
  <c r="U549" i="3"/>
  <c r="G549" i="3"/>
  <c r="X548" i="3"/>
  <c r="W548" i="3"/>
  <c r="U548" i="3"/>
  <c r="G548" i="3"/>
  <c r="V548" i="3" s="1"/>
  <c r="V547" i="3"/>
  <c r="W547" i="3" s="1"/>
  <c r="X547" i="3" s="1"/>
  <c r="U547" i="3"/>
  <c r="G547" i="3"/>
  <c r="U546" i="3"/>
  <c r="G546" i="3"/>
  <c r="U545" i="3"/>
  <c r="G545" i="3"/>
  <c r="U544" i="3"/>
  <c r="G544" i="3"/>
  <c r="V543" i="3"/>
  <c r="U543" i="3"/>
  <c r="G543" i="3"/>
  <c r="U542" i="3"/>
  <c r="G542" i="3"/>
  <c r="V541" i="3"/>
  <c r="W541" i="3" s="1"/>
  <c r="X541" i="3" s="1"/>
  <c r="U541" i="3"/>
  <c r="G541" i="3"/>
  <c r="X540" i="3"/>
  <c r="U540" i="3"/>
  <c r="V540" i="3" s="1"/>
  <c r="W540" i="3" s="1"/>
  <c r="G540" i="3"/>
  <c r="W539" i="3"/>
  <c r="V539" i="3"/>
  <c r="U539" i="3"/>
  <c r="G539" i="3"/>
  <c r="X539" i="3" s="1"/>
  <c r="U538" i="3"/>
  <c r="G538" i="3"/>
  <c r="V538" i="3" s="1"/>
  <c r="U537" i="3"/>
  <c r="G537" i="3"/>
  <c r="X536" i="3"/>
  <c r="W536" i="3"/>
  <c r="U536" i="3"/>
  <c r="G536" i="3"/>
  <c r="V536" i="3" s="1"/>
  <c r="V535" i="3"/>
  <c r="W535" i="3" s="1"/>
  <c r="X535" i="3" s="1"/>
  <c r="U535" i="3"/>
  <c r="G535" i="3"/>
  <c r="U534" i="3"/>
  <c r="G534" i="3"/>
  <c r="U533" i="3"/>
  <c r="G533" i="3"/>
  <c r="U532" i="3"/>
  <c r="G532" i="3"/>
  <c r="V531" i="3"/>
  <c r="U531" i="3"/>
  <c r="G531" i="3"/>
  <c r="U530" i="3"/>
  <c r="G530" i="3"/>
  <c r="V529" i="3"/>
  <c r="W529" i="3" s="1"/>
  <c r="X529" i="3" s="1"/>
  <c r="U529" i="3"/>
  <c r="G529" i="3"/>
  <c r="X528" i="3"/>
  <c r="U528" i="3"/>
  <c r="V528" i="3" s="1"/>
  <c r="W528" i="3" s="1"/>
  <c r="G528" i="3"/>
  <c r="W527" i="3"/>
  <c r="V527" i="3"/>
  <c r="U527" i="3"/>
  <c r="G527" i="3"/>
  <c r="X527" i="3" s="1"/>
  <c r="U526" i="3"/>
  <c r="G526" i="3"/>
  <c r="V526" i="3" s="1"/>
  <c r="U525" i="3"/>
  <c r="G525" i="3"/>
  <c r="X524" i="3"/>
  <c r="W524" i="3"/>
  <c r="U524" i="3"/>
  <c r="G524" i="3"/>
  <c r="V524" i="3" s="1"/>
  <c r="V523" i="3"/>
  <c r="W523" i="3" s="1"/>
  <c r="X523" i="3" s="1"/>
  <c r="U523" i="3"/>
  <c r="G523" i="3"/>
  <c r="U522" i="3"/>
  <c r="G522" i="3"/>
  <c r="U521" i="3"/>
  <c r="G521" i="3"/>
  <c r="U520" i="3"/>
  <c r="G520" i="3"/>
  <c r="V519" i="3"/>
  <c r="U519" i="3"/>
  <c r="G519" i="3"/>
  <c r="U518" i="3"/>
  <c r="G518" i="3"/>
  <c r="U517" i="3"/>
  <c r="G517" i="3"/>
  <c r="X516" i="3"/>
  <c r="U516" i="3"/>
  <c r="G516" i="3"/>
  <c r="V516" i="3" s="1"/>
  <c r="W516" i="3" s="1"/>
  <c r="W515" i="3"/>
  <c r="V515" i="3"/>
  <c r="U515" i="3"/>
  <c r="G515" i="3"/>
  <c r="V514" i="3"/>
  <c r="U514" i="3"/>
  <c r="G514" i="3"/>
  <c r="U513" i="3"/>
  <c r="G513" i="3"/>
  <c r="U512" i="3"/>
  <c r="G512" i="3"/>
  <c r="U511" i="3"/>
  <c r="G511" i="3"/>
  <c r="U510" i="3"/>
  <c r="G510" i="3"/>
  <c r="V510" i="3" s="1"/>
  <c r="W510" i="3" s="1"/>
  <c r="X510" i="3" s="1"/>
  <c r="W509" i="3"/>
  <c r="V509" i="3"/>
  <c r="U509" i="3"/>
  <c r="G509" i="3"/>
  <c r="V508" i="3"/>
  <c r="U508" i="3"/>
  <c r="G508" i="3"/>
  <c r="U507" i="3"/>
  <c r="G507" i="3"/>
  <c r="U506" i="3"/>
  <c r="G506" i="3"/>
  <c r="U505" i="3"/>
  <c r="G505" i="3"/>
  <c r="X504" i="3"/>
  <c r="U504" i="3"/>
  <c r="G504" i="3"/>
  <c r="V504" i="3" s="1"/>
  <c r="W504" i="3" s="1"/>
  <c r="W503" i="3"/>
  <c r="V503" i="3"/>
  <c r="U503" i="3"/>
  <c r="G503" i="3"/>
  <c r="V502" i="3"/>
  <c r="U502" i="3"/>
  <c r="G502" i="3"/>
  <c r="U501" i="3"/>
  <c r="G501" i="3"/>
  <c r="U500" i="3"/>
  <c r="G500" i="3"/>
  <c r="U499" i="3"/>
  <c r="G499" i="3"/>
  <c r="X498" i="3"/>
  <c r="U498" i="3"/>
  <c r="G498" i="3"/>
  <c r="V498" i="3" s="1"/>
  <c r="W498" i="3" s="1"/>
  <c r="W497" i="3"/>
  <c r="V497" i="3"/>
  <c r="U497" i="3"/>
  <c r="G497" i="3"/>
  <c r="V496" i="3"/>
  <c r="U496" i="3"/>
  <c r="G496" i="3"/>
  <c r="U495" i="3"/>
  <c r="G495" i="3"/>
  <c r="U494" i="3"/>
  <c r="G494" i="3"/>
  <c r="U493" i="3"/>
  <c r="G493" i="3"/>
  <c r="U492" i="3"/>
  <c r="G492" i="3"/>
  <c r="V492" i="3" s="1"/>
  <c r="W492" i="3" s="1"/>
  <c r="X492" i="3" s="1"/>
  <c r="W491" i="3"/>
  <c r="V491" i="3"/>
  <c r="U491" i="3"/>
  <c r="G491" i="3"/>
  <c r="V490" i="3"/>
  <c r="U490" i="3"/>
  <c r="G490" i="3"/>
  <c r="U489" i="3"/>
  <c r="G489" i="3"/>
  <c r="U488" i="3"/>
  <c r="G488" i="3"/>
  <c r="U487" i="3"/>
  <c r="G487" i="3"/>
  <c r="X486" i="3"/>
  <c r="U486" i="3"/>
  <c r="G486" i="3"/>
  <c r="V486" i="3" s="1"/>
  <c r="W486" i="3" s="1"/>
  <c r="W485" i="3"/>
  <c r="V485" i="3"/>
  <c r="U485" i="3"/>
  <c r="G485" i="3"/>
  <c r="V484" i="3"/>
  <c r="U484" i="3"/>
  <c r="G484" i="3"/>
  <c r="U483" i="3"/>
  <c r="G483" i="3"/>
  <c r="U482" i="3"/>
  <c r="G482" i="3"/>
  <c r="U481" i="3"/>
  <c r="G481" i="3"/>
  <c r="X480" i="3"/>
  <c r="U480" i="3"/>
  <c r="G480" i="3"/>
  <c r="V480" i="3" s="1"/>
  <c r="W480" i="3" s="1"/>
  <c r="W479" i="3"/>
  <c r="V479" i="3"/>
  <c r="U479" i="3"/>
  <c r="G479" i="3"/>
  <c r="X479" i="3" s="1"/>
  <c r="V478" i="3"/>
  <c r="U478" i="3"/>
  <c r="G478" i="3"/>
  <c r="U477" i="3"/>
  <c r="G477" i="3"/>
  <c r="U476" i="3"/>
  <c r="G476" i="3"/>
  <c r="U475" i="3"/>
  <c r="G475" i="3"/>
  <c r="X474" i="3"/>
  <c r="W474" i="3"/>
  <c r="U474" i="3"/>
  <c r="G474" i="3"/>
  <c r="V474" i="3" s="1"/>
  <c r="W473" i="3"/>
  <c r="V473" i="3"/>
  <c r="U473" i="3"/>
  <c r="G473" i="3"/>
  <c r="X473" i="3" s="1"/>
  <c r="U472" i="3"/>
  <c r="G472" i="3"/>
  <c r="U471" i="3"/>
  <c r="G471" i="3"/>
  <c r="V470" i="3"/>
  <c r="W470" i="3" s="1"/>
  <c r="U470" i="3"/>
  <c r="G470" i="3"/>
  <c r="U469" i="3"/>
  <c r="G469" i="3"/>
  <c r="U468" i="3"/>
  <c r="G468" i="3"/>
  <c r="V468" i="3" s="1"/>
  <c r="W468" i="3" s="1"/>
  <c r="W467" i="3"/>
  <c r="V467" i="3"/>
  <c r="U467" i="3"/>
  <c r="G467" i="3"/>
  <c r="V466" i="3"/>
  <c r="U466" i="3"/>
  <c r="G466" i="3"/>
  <c r="U465" i="3"/>
  <c r="G465" i="3"/>
  <c r="V464" i="3"/>
  <c r="W464" i="3" s="1"/>
  <c r="U464" i="3"/>
  <c r="G464" i="3"/>
  <c r="U463" i="3"/>
  <c r="G463" i="3"/>
  <c r="X462" i="3"/>
  <c r="W462" i="3"/>
  <c r="U462" i="3"/>
  <c r="G462" i="3"/>
  <c r="V462" i="3" s="1"/>
  <c r="W461" i="3"/>
  <c r="V461" i="3"/>
  <c r="U461" i="3"/>
  <c r="G461" i="3"/>
  <c r="X461" i="3" s="1"/>
  <c r="U460" i="3"/>
  <c r="G460" i="3"/>
  <c r="U459" i="3"/>
  <c r="G459" i="3"/>
  <c r="V458" i="3"/>
  <c r="W458" i="3" s="1"/>
  <c r="U458" i="3"/>
  <c r="G458" i="3"/>
  <c r="U457" i="3"/>
  <c r="G457" i="3"/>
  <c r="U456" i="3"/>
  <c r="G456" i="3"/>
  <c r="V456" i="3" s="1"/>
  <c r="W456" i="3" s="1"/>
  <c r="W455" i="3"/>
  <c r="V455" i="3"/>
  <c r="U455" i="3"/>
  <c r="G455" i="3"/>
  <c r="V454" i="3"/>
  <c r="U454" i="3"/>
  <c r="G454" i="3"/>
  <c r="U453" i="3"/>
  <c r="G453" i="3"/>
  <c r="V452" i="3"/>
  <c r="W452" i="3" s="1"/>
  <c r="U452" i="3"/>
  <c r="G452" i="3"/>
  <c r="U451" i="3"/>
  <c r="G451" i="3"/>
  <c r="X450" i="3"/>
  <c r="W450" i="3"/>
  <c r="U450" i="3"/>
  <c r="G450" i="3"/>
  <c r="V450" i="3" s="1"/>
  <c r="W449" i="3"/>
  <c r="V449" i="3"/>
  <c r="U449" i="3"/>
  <c r="G449" i="3"/>
  <c r="X449" i="3" s="1"/>
  <c r="U448" i="3"/>
  <c r="G448" i="3"/>
  <c r="U447" i="3"/>
  <c r="G447" i="3"/>
  <c r="V446" i="3"/>
  <c r="W446" i="3" s="1"/>
  <c r="U446" i="3"/>
  <c r="G446" i="3"/>
  <c r="U445" i="3"/>
  <c r="G445" i="3"/>
  <c r="U444" i="3"/>
  <c r="G444" i="3"/>
  <c r="V444" i="3" s="1"/>
  <c r="W444" i="3" s="1"/>
  <c r="W443" i="3"/>
  <c r="V443" i="3"/>
  <c r="U443" i="3"/>
  <c r="G443" i="3"/>
  <c r="V442" i="3"/>
  <c r="U442" i="3"/>
  <c r="G442" i="3"/>
  <c r="U441" i="3"/>
  <c r="G441" i="3"/>
  <c r="V440" i="3"/>
  <c r="W440" i="3" s="1"/>
  <c r="U440" i="3"/>
  <c r="G440" i="3"/>
  <c r="U439" i="3"/>
  <c r="G439" i="3"/>
  <c r="X438" i="3"/>
  <c r="W438" i="3"/>
  <c r="U438" i="3"/>
  <c r="G438" i="3"/>
  <c r="V438" i="3" s="1"/>
  <c r="W437" i="3"/>
  <c r="V437" i="3"/>
  <c r="U437" i="3"/>
  <c r="G437" i="3"/>
  <c r="X437" i="3" s="1"/>
  <c r="U436" i="3"/>
  <c r="G436" i="3"/>
  <c r="U435" i="3"/>
  <c r="G435" i="3"/>
  <c r="V434" i="3"/>
  <c r="W434" i="3" s="1"/>
  <c r="U434" i="3"/>
  <c r="G434" i="3"/>
  <c r="U433" i="3"/>
  <c r="G433" i="3"/>
  <c r="U432" i="3"/>
  <c r="G432" i="3"/>
  <c r="V432" i="3" s="1"/>
  <c r="W432" i="3" s="1"/>
  <c r="W431" i="3"/>
  <c r="V431" i="3"/>
  <c r="U431" i="3"/>
  <c r="G431" i="3"/>
  <c r="V430" i="3"/>
  <c r="U430" i="3"/>
  <c r="G430" i="3"/>
  <c r="U429" i="3"/>
  <c r="G429" i="3"/>
  <c r="V428" i="3"/>
  <c r="W428" i="3" s="1"/>
  <c r="U428" i="3"/>
  <c r="G428" i="3"/>
  <c r="U427" i="3"/>
  <c r="G427" i="3"/>
  <c r="X426" i="3"/>
  <c r="W426" i="3"/>
  <c r="U426" i="3"/>
  <c r="G426" i="3"/>
  <c r="V426" i="3" s="1"/>
  <c r="W425" i="3"/>
  <c r="V425" i="3"/>
  <c r="U425" i="3"/>
  <c r="G425" i="3"/>
  <c r="X425" i="3" s="1"/>
  <c r="U424" i="3"/>
  <c r="G424" i="3"/>
  <c r="U423" i="3"/>
  <c r="G423" i="3"/>
  <c r="V422" i="3"/>
  <c r="W422" i="3" s="1"/>
  <c r="U422" i="3"/>
  <c r="G422" i="3"/>
  <c r="U421" i="3"/>
  <c r="G421" i="3"/>
  <c r="U420" i="3"/>
  <c r="G420" i="3"/>
  <c r="V420" i="3" s="1"/>
  <c r="W420" i="3" s="1"/>
  <c r="W419" i="3"/>
  <c r="V419" i="3"/>
  <c r="U419" i="3"/>
  <c r="G419" i="3"/>
  <c r="V418" i="3"/>
  <c r="U418" i="3"/>
  <c r="G418" i="3"/>
  <c r="U417" i="3"/>
  <c r="G417" i="3"/>
  <c r="V416" i="3"/>
  <c r="W416" i="3" s="1"/>
  <c r="U416" i="3"/>
  <c r="G416" i="3"/>
  <c r="U415" i="3"/>
  <c r="G415" i="3"/>
  <c r="X414" i="3"/>
  <c r="W414" i="3"/>
  <c r="U414" i="3"/>
  <c r="G414" i="3"/>
  <c r="V414" i="3" s="1"/>
  <c r="W413" i="3"/>
  <c r="V413" i="3"/>
  <c r="U413" i="3"/>
  <c r="G413" i="3"/>
  <c r="X413" i="3" s="1"/>
  <c r="U412" i="3"/>
  <c r="G412" i="3"/>
  <c r="U411" i="3"/>
  <c r="G411" i="3"/>
  <c r="V410" i="3"/>
  <c r="W410" i="3" s="1"/>
  <c r="U410" i="3"/>
  <c r="G410" i="3"/>
  <c r="U409" i="3"/>
  <c r="G409" i="3"/>
  <c r="U408" i="3"/>
  <c r="G408" i="3"/>
  <c r="V408" i="3" s="1"/>
  <c r="W408" i="3" s="1"/>
  <c r="W407" i="3"/>
  <c r="V407" i="3"/>
  <c r="U407" i="3"/>
  <c r="G407" i="3"/>
  <c r="V406" i="3"/>
  <c r="U406" i="3"/>
  <c r="G406" i="3"/>
  <c r="U405" i="3"/>
  <c r="G405" i="3"/>
  <c r="V404" i="3"/>
  <c r="W404" i="3" s="1"/>
  <c r="U404" i="3"/>
  <c r="G404" i="3"/>
  <c r="U403" i="3"/>
  <c r="G403" i="3"/>
  <c r="X402" i="3"/>
  <c r="W402" i="3"/>
  <c r="U402" i="3"/>
  <c r="G402" i="3"/>
  <c r="V402" i="3" s="1"/>
  <c r="W401" i="3"/>
  <c r="V401" i="3"/>
  <c r="U401" i="3"/>
  <c r="G401" i="3"/>
  <c r="X401" i="3" s="1"/>
  <c r="U400" i="3"/>
  <c r="G400" i="3"/>
  <c r="U399" i="3"/>
  <c r="G399" i="3"/>
  <c r="V398" i="3"/>
  <c r="W398" i="3" s="1"/>
  <c r="U398" i="3"/>
  <c r="G398" i="3"/>
  <c r="U397" i="3"/>
  <c r="G397" i="3"/>
  <c r="U396" i="3"/>
  <c r="G396" i="3"/>
  <c r="V396" i="3" s="1"/>
  <c r="W396" i="3" s="1"/>
  <c r="W395" i="3"/>
  <c r="V395" i="3"/>
  <c r="U395" i="3"/>
  <c r="G395" i="3"/>
  <c r="V394" i="3"/>
  <c r="U394" i="3"/>
  <c r="G394" i="3"/>
  <c r="U393" i="3"/>
  <c r="G393" i="3"/>
  <c r="V392" i="3"/>
  <c r="W392" i="3" s="1"/>
  <c r="U392" i="3"/>
  <c r="G392" i="3"/>
  <c r="U391" i="3"/>
  <c r="G391" i="3"/>
  <c r="X390" i="3"/>
  <c r="W390" i="3"/>
  <c r="U390" i="3"/>
  <c r="G390" i="3"/>
  <c r="V390" i="3" s="1"/>
  <c r="W389" i="3"/>
  <c r="V389" i="3"/>
  <c r="U389" i="3"/>
  <c r="G389" i="3"/>
  <c r="X389" i="3" s="1"/>
  <c r="U388" i="3"/>
  <c r="G388" i="3"/>
  <c r="U387" i="3"/>
  <c r="G387" i="3"/>
  <c r="V386" i="3"/>
  <c r="W386" i="3" s="1"/>
  <c r="U386" i="3"/>
  <c r="G386" i="3"/>
  <c r="U385" i="3"/>
  <c r="G385" i="3"/>
  <c r="U384" i="3"/>
  <c r="G384" i="3"/>
  <c r="V384" i="3" s="1"/>
  <c r="W384" i="3" s="1"/>
  <c r="W383" i="3"/>
  <c r="V383" i="3"/>
  <c r="U383" i="3"/>
  <c r="G383" i="3"/>
  <c r="V382" i="3"/>
  <c r="U382" i="3"/>
  <c r="G382" i="3"/>
  <c r="U381" i="3"/>
  <c r="G381" i="3"/>
  <c r="V380" i="3"/>
  <c r="W380" i="3" s="1"/>
  <c r="U380" i="3"/>
  <c r="G380" i="3"/>
  <c r="U379" i="3"/>
  <c r="G379" i="3"/>
  <c r="X378" i="3"/>
  <c r="W378" i="3"/>
  <c r="U378" i="3"/>
  <c r="G378" i="3"/>
  <c r="V378" i="3" s="1"/>
  <c r="W377" i="3"/>
  <c r="V377" i="3"/>
  <c r="U377" i="3"/>
  <c r="G377" i="3"/>
  <c r="X377" i="3" s="1"/>
  <c r="U376" i="3"/>
  <c r="G376" i="3"/>
  <c r="U375" i="3"/>
  <c r="G375" i="3"/>
  <c r="V374" i="3"/>
  <c r="W374" i="3" s="1"/>
  <c r="U374" i="3"/>
  <c r="G374" i="3"/>
  <c r="U373" i="3"/>
  <c r="G373" i="3"/>
  <c r="U372" i="3"/>
  <c r="G372" i="3"/>
  <c r="V372" i="3" s="1"/>
  <c r="W372" i="3" s="1"/>
  <c r="W371" i="3"/>
  <c r="V371" i="3"/>
  <c r="U371" i="3"/>
  <c r="G371" i="3"/>
  <c r="V370" i="3"/>
  <c r="U370" i="3"/>
  <c r="G370" i="3"/>
  <c r="U369" i="3"/>
  <c r="G369" i="3"/>
  <c r="V368" i="3"/>
  <c r="W368" i="3" s="1"/>
  <c r="U368" i="3"/>
  <c r="G368" i="3"/>
  <c r="U367" i="3"/>
  <c r="G367" i="3"/>
  <c r="X366" i="3"/>
  <c r="W366" i="3"/>
  <c r="U366" i="3"/>
  <c r="G366" i="3"/>
  <c r="V366" i="3" s="1"/>
  <c r="W365" i="3"/>
  <c r="V365" i="3"/>
  <c r="U365" i="3"/>
  <c r="G365" i="3"/>
  <c r="X365" i="3" s="1"/>
  <c r="U364" i="3"/>
  <c r="G364" i="3"/>
  <c r="U363" i="3"/>
  <c r="G363" i="3"/>
  <c r="U362" i="3"/>
  <c r="G362" i="3"/>
  <c r="V361" i="3"/>
  <c r="U361" i="3"/>
  <c r="G361" i="3"/>
  <c r="U360" i="3"/>
  <c r="G360" i="3"/>
  <c r="U359" i="3"/>
  <c r="G359" i="3"/>
  <c r="V358" i="3"/>
  <c r="U358" i="3"/>
  <c r="G358" i="3"/>
  <c r="U357" i="3"/>
  <c r="G357" i="3"/>
  <c r="U356" i="3"/>
  <c r="G356" i="3"/>
  <c r="V355" i="3"/>
  <c r="U355" i="3"/>
  <c r="G355" i="3"/>
  <c r="U354" i="3"/>
  <c r="G354" i="3"/>
  <c r="U353" i="3"/>
  <c r="G353" i="3"/>
  <c r="V352" i="3"/>
  <c r="U352" i="3"/>
  <c r="G352" i="3"/>
  <c r="U351" i="3"/>
  <c r="G351" i="3"/>
  <c r="U350" i="3"/>
  <c r="G350" i="3"/>
  <c r="V349" i="3"/>
  <c r="U349" i="3"/>
  <c r="G349" i="3"/>
  <c r="U348" i="3"/>
  <c r="G348" i="3"/>
  <c r="U347" i="3"/>
  <c r="G347" i="3"/>
  <c r="V346" i="3"/>
  <c r="U346" i="3"/>
  <c r="G346" i="3"/>
  <c r="U345" i="3"/>
  <c r="G345" i="3"/>
  <c r="U344" i="3"/>
  <c r="G344" i="3"/>
  <c r="V343" i="3"/>
  <c r="U343" i="3"/>
  <c r="G343" i="3"/>
  <c r="U342" i="3"/>
  <c r="G342" i="3"/>
  <c r="U341" i="3"/>
  <c r="G341" i="3"/>
  <c r="V340" i="3"/>
  <c r="U340" i="3"/>
  <c r="G340" i="3"/>
  <c r="U339" i="3"/>
  <c r="G339" i="3"/>
  <c r="U338" i="3"/>
  <c r="G338" i="3"/>
  <c r="V337" i="3"/>
  <c r="U337" i="3"/>
  <c r="G337" i="3"/>
  <c r="U336" i="3"/>
  <c r="G336" i="3"/>
  <c r="U335" i="3"/>
  <c r="G335" i="3"/>
  <c r="V334" i="3"/>
  <c r="U334" i="3"/>
  <c r="G334" i="3"/>
  <c r="U333" i="3"/>
  <c r="G333" i="3"/>
  <c r="U332" i="3"/>
  <c r="G332" i="3"/>
  <c r="V331" i="3"/>
  <c r="U331" i="3"/>
  <c r="G331" i="3"/>
  <c r="U330" i="3"/>
  <c r="G330" i="3"/>
  <c r="U329" i="3"/>
  <c r="G329" i="3"/>
  <c r="V328" i="3"/>
  <c r="U328" i="3"/>
  <c r="G328" i="3"/>
  <c r="U327" i="3"/>
  <c r="G327" i="3"/>
  <c r="U326" i="3"/>
  <c r="G326" i="3"/>
  <c r="V325" i="3"/>
  <c r="U325" i="3"/>
  <c r="G325" i="3"/>
  <c r="U324" i="3"/>
  <c r="G324" i="3"/>
  <c r="U323" i="3"/>
  <c r="G323" i="3"/>
  <c r="V322" i="3"/>
  <c r="U322" i="3"/>
  <c r="G322" i="3"/>
  <c r="U321" i="3"/>
  <c r="G321" i="3"/>
  <c r="U320" i="3"/>
  <c r="G320" i="3"/>
  <c r="V319" i="3"/>
  <c r="U319" i="3"/>
  <c r="G319" i="3"/>
  <c r="U318" i="3"/>
  <c r="G318" i="3"/>
  <c r="U317" i="3"/>
  <c r="G317" i="3"/>
  <c r="V316" i="3"/>
  <c r="U316" i="3"/>
  <c r="G316" i="3"/>
  <c r="U315" i="3"/>
  <c r="G315" i="3"/>
  <c r="U314" i="3"/>
  <c r="G314" i="3"/>
  <c r="V313" i="3"/>
  <c r="U313" i="3"/>
  <c r="G313" i="3"/>
  <c r="U312" i="3"/>
  <c r="G312" i="3"/>
  <c r="U311" i="3"/>
  <c r="G311" i="3"/>
  <c r="V310" i="3"/>
  <c r="U310" i="3"/>
  <c r="G310" i="3"/>
  <c r="U309" i="3"/>
  <c r="G309" i="3"/>
  <c r="U308" i="3"/>
  <c r="G308" i="3"/>
  <c r="V307" i="3"/>
  <c r="U307" i="3"/>
  <c r="G307" i="3"/>
  <c r="U306" i="3"/>
  <c r="G306" i="3"/>
  <c r="U305" i="3"/>
  <c r="G305" i="3"/>
  <c r="V304" i="3"/>
  <c r="U304" i="3"/>
  <c r="G304" i="3"/>
  <c r="U303" i="3"/>
  <c r="G303" i="3"/>
  <c r="U302" i="3"/>
  <c r="G302" i="3"/>
  <c r="V301" i="3"/>
  <c r="U301" i="3"/>
  <c r="G301" i="3"/>
  <c r="U300" i="3"/>
  <c r="G300" i="3"/>
  <c r="U299" i="3"/>
  <c r="G299" i="3"/>
  <c r="V298" i="3"/>
  <c r="U298" i="3"/>
  <c r="G298" i="3"/>
  <c r="U297" i="3"/>
  <c r="G297" i="3"/>
  <c r="U296" i="3"/>
  <c r="G296" i="3"/>
  <c r="V295" i="3"/>
  <c r="U295" i="3"/>
  <c r="G295" i="3"/>
  <c r="U294" i="3"/>
  <c r="G294" i="3"/>
  <c r="U293" i="3"/>
  <c r="G293" i="3"/>
  <c r="V292" i="3"/>
  <c r="U292" i="3"/>
  <c r="G292" i="3"/>
  <c r="U291" i="3"/>
  <c r="G291" i="3"/>
  <c r="U290" i="3"/>
  <c r="G290" i="3"/>
  <c r="V289" i="3"/>
  <c r="U289" i="3"/>
  <c r="G289" i="3"/>
  <c r="U288" i="3"/>
  <c r="G288" i="3"/>
  <c r="U287" i="3"/>
  <c r="G287" i="3"/>
  <c r="V286" i="3"/>
  <c r="U286" i="3"/>
  <c r="G286" i="3"/>
  <c r="U285" i="3"/>
  <c r="G285" i="3"/>
  <c r="U284" i="3"/>
  <c r="G284" i="3"/>
  <c r="U283" i="3"/>
  <c r="G283" i="3"/>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U265" i="3"/>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U247" i="3"/>
  <c r="G247" i="3"/>
  <c r="U246" i="3"/>
  <c r="G246" i="3"/>
  <c r="U245" i="3"/>
  <c r="G245" i="3"/>
  <c r="U244" i="3"/>
  <c r="G244" i="3"/>
  <c r="U243" i="3"/>
  <c r="G243" i="3"/>
  <c r="U242" i="3"/>
  <c r="G242" i="3"/>
  <c r="U241" i="3"/>
  <c r="G241" i="3"/>
  <c r="U240" i="3"/>
  <c r="G240" i="3"/>
  <c r="U239" i="3"/>
  <c r="G239" i="3"/>
  <c r="U238" i="3"/>
  <c r="G238" i="3"/>
  <c r="U237" i="3"/>
  <c r="G237" i="3"/>
  <c r="U236" i="3"/>
  <c r="G236" i="3"/>
  <c r="U235" i="3"/>
  <c r="G235" i="3"/>
  <c r="U234" i="3"/>
  <c r="G234" i="3"/>
  <c r="U233" i="3"/>
  <c r="G233" i="3"/>
  <c r="U232" i="3"/>
  <c r="G232" i="3"/>
  <c r="U231" i="3"/>
  <c r="G231" i="3"/>
  <c r="U230" i="3"/>
  <c r="G230" i="3"/>
  <c r="U229" i="3"/>
  <c r="G229" i="3"/>
  <c r="U228" i="3"/>
  <c r="G228" i="3"/>
  <c r="U227" i="3"/>
  <c r="G227" i="3"/>
  <c r="U226" i="3"/>
  <c r="G226" i="3"/>
  <c r="U225" i="3"/>
  <c r="G225" i="3"/>
  <c r="U224" i="3"/>
  <c r="G224" i="3"/>
  <c r="V224" i="3" s="1"/>
  <c r="W224" i="3" s="1"/>
  <c r="X224" i="3" s="1"/>
  <c r="U223" i="3"/>
  <c r="G223" i="3"/>
  <c r="V222" i="3"/>
  <c r="W222" i="3" s="1"/>
  <c r="X222" i="3" s="1"/>
  <c r="U222" i="3"/>
  <c r="G222" i="3"/>
  <c r="U221" i="3"/>
  <c r="G221" i="3"/>
  <c r="W220" i="3"/>
  <c r="U220" i="3"/>
  <c r="G220" i="3"/>
  <c r="V220" i="3" s="1"/>
  <c r="V219" i="3"/>
  <c r="U219" i="3"/>
  <c r="G219" i="3"/>
  <c r="U218" i="3"/>
  <c r="G218" i="3"/>
  <c r="U217" i="3"/>
  <c r="G217" i="3"/>
  <c r="V216" i="3"/>
  <c r="W216" i="3" s="1"/>
  <c r="X216" i="3" s="1"/>
  <c r="U216" i="3"/>
  <c r="G216" i="3"/>
  <c r="U215" i="3"/>
  <c r="G215" i="3"/>
  <c r="U214" i="3"/>
  <c r="G214" i="3"/>
  <c r="V214" i="3" s="1"/>
  <c r="W214" i="3" s="1"/>
  <c r="V213" i="3"/>
  <c r="U213" i="3"/>
  <c r="G213" i="3"/>
  <c r="U212" i="3"/>
  <c r="G212" i="3"/>
  <c r="V212" i="3" s="1"/>
  <c r="U211" i="3"/>
  <c r="G211" i="3"/>
  <c r="V210" i="3"/>
  <c r="W210" i="3" s="1"/>
  <c r="X210" i="3" s="1"/>
  <c r="U210" i="3"/>
  <c r="G210" i="3"/>
  <c r="U209" i="3"/>
  <c r="G209" i="3"/>
  <c r="U208" i="3"/>
  <c r="G208" i="3"/>
  <c r="V208" i="3" s="1"/>
  <c r="W208" i="3" s="1"/>
  <c r="V207" i="3"/>
  <c r="U207" i="3"/>
  <c r="W207" i="3" s="1"/>
  <c r="G207" i="3"/>
  <c r="U206" i="3"/>
  <c r="G206" i="3"/>
  <c r="U205" i="3"/>
  <c r="G205" i="3"/>
  <c r="V204" i="3"/>
  <c r="W204" i="3" s="1"/>
  <c r="X204" i="3" s="1"/>
  <c r="U204" i="3"/>
  <c r="G204" i="3"/>
  <c r="U203" i="3"/>
  <c r="G203" i="3"/>
  <c r="V202" i="3"/>
  <c r="W202" i="3" s="1"/>
  <c r="U202" i="3"/>
  <c r="G202" i="3"/>
  <c r="V201" i="3"/>
  <c r="U201" i="3"/>
  <c r="G201" i="3"/>
  <c r="U200" i="3"/>
  <c r="G200" i="3"/>
  <c r="V200" i="3" s="1"/>
  <c r="U199" i="3"/>
  <c r="G199" i="3"/>
  <c r="X198" i="3"/>
  <c r="V198" i="3"/>
  <c r="W198" i="3" s="1"/>
  <c r="U198" i="3"/>
  <c r="G198" i="3"/>
  <c r="U197" i="3"/>
  <c r="V197" i="3" s="1"/>
  <c r="G197" i="3"/>
  <c r="V196" i="3"/>
  <c r="W196" i="3" s="1"/>
  <c r="U196" i="3"/>
  <c r="G196" i="3"/>
  <c r="V195" i="3"/>
  <c r="U195" i="3"/>
  <c r="G195" i="3"/>
  <c r="U194" i="3"/>
  <c r="G194" i="3"/>
  <c r="U193" i="3"/>
  <c r="G193" i="3"/>
  <c r="X192" i="3"/>
  <c r="V192" i="3"/>
  <c r="W192" i="3" s="1"/>
  <c r="U192" i="3"/>
  <c r="G192" i="3"/>
  <c r="U191" i="3"/>
  <c r="V191" i="3" s="1"/>
  <c r="G191" i="3"/>
  <c r="V190" i="3"/>
  <c r="W190" i="3" s="1"/>
  <c r="U190" i="3"/>
  <c r="G190" i="3"/>
  <c r="V189" i="3"/>
  <c r="U189" i="3"/>
  <c r="G189" i="3"/>
  <c r="U188" i="3"/>
  <c r="G188" i="3"/>
  <c r="V188" i="3" s="1"/>
  <c r="U187" i="3"/>
  <c r="G187" i="3"/>
  <c r="X186" i="3"/>
  <c r="V186" i="3"/>
  <c r="W186" i="3" s="1"/>
  <c r="U186" i="3"/>
  <c r="G186" i="3"/>
  <c r="U185" i="3"/>
  <c r="V185" i="3" s="1"/>
  <c r="G185" i="3"/>
  <c r="V184" i="3"/>
  <c r="W184" i="3" s="1"/>
  <c r="U184" i="3"/>
  <c r="G184" i="3"/>
  <c r="V183" i="3"/>
  <c r="U183" i="3"/>
  <c r="G183" i="3"/>
  <c r="U182" i="3"/>
  <c r="G182" i="3"/>
  <c r="U181" i="3"/>
  <c r="G181" i="3"/>
  <c r="X180" i="3"/>
  <c r="V180" i="3"/>
  <c r="W180" i="3" s="1"/>
  <c r="U180" i="3"/>
  <c r="G180" i="3"/>
  <c r="V179" i="3"/>
  <c r="U179" i="3"/>
  <c r="W179" i="3" s="1"/>
  <c r="X179" i="3" s="1"/>
  <c r="G179" i="3"/>
  <c r="U178" i="3"/>
  <c r="G178" i="3"/>
  <c r="U177" i="3"/>
  <c r="G177" i="3"/>
  <c r="V177" i="3" s="1"/>
  <c r="U176" i="3"/>
  <c r="G176" i="3"/>
  <c r="V176" i="3" s="1"/>
  <c r="U175" i="3"/>
  <c r="G175" i="3"/>
  <c r="V175" i="3" s="1"/>
  <c r="W175" i="3" s="1"/>
  <c r="X175" i="3" s="1"/>
  <c r="W174" i="3"/>
  <c r="X174" i="3" s="1"/>
  <c r="V174" i="3"/>
  <c r="U174" i="3"/>
  <c r="G174" i="3"/>
  <c r="V173" i="3"/>
  <c r="U173" i="3"/>
  <c r="W173" i="3" s="1"/>
  <c r="X173" i="3" s="1"/>
  <c r="G173" i="3"/>
  <c r="U172" i="3"/>
  <c r="G172" i="3"/>
  <c r="U171" i="3"/>
  <c r="G171" i="3"/>
  <c r="V171" i="3" s="1"/>
  <c r="U170" i="3"/>
  <c r="G170" i="3"/>
  <c r="V170" i="3" s="1"/>
  <c r="U169" i="3"/>
  <c r="G169" i="3"/>
  <c r="V169" i="3" s="1"/>
  <c r="W169" i="3" s="1"/>
  <c r="X169" i="3" s="1"/>
  <c r="W168" i="3"/>
  <c r="X168" i="3" s="1"/>
  <c r="V168" i="3"/>
  <c r="U168" i="3"/>
  <c r="G168" i="3"/>
  <c r="V167" i="3"/>
  <c r="U167" i="3"/>
  <c r="W167" i="3" s="1"/>
  <c r="X167" i="3" s="1"/>
  <c r="G167" i="3"/>
  <c r="U166" i="3"/>
  <c r="G166" i="3"/>
  <c r="U165" i="3"/>
  <c r="G165" i="3"/>
  <c r="V165" i="3" s="1"/>
  <c r="U164" i="3"/>
  <c r="G164" i="3"/>
  <c r="V164" i="3" s="1"/>
  <c r="U163" i="3"/>
  <c r="G163" i="3"/>
  <c r="V163" i="3" s="1"/>
  <c r="W163" i="3" s="1"/>
  <c r="X163" i="3" s="1"/>
  <c r="W162" i="3"/>
  <c r="X162" i="3" s="1"/>
  <c r="V162" i="3"/>
  <c r="U162" i="3"/>
  <c r="G162" i="3"/>
  <c r="V161" i="3"/>
  <c r="U161" i="3"/>
  <c r="W161" i="3" s="1"/>
  <c r="X161" i="3" s="1"/>
  <c r="G161" i="3"/>
  <c r="U160" i="3"/>
  <c r="G160" i="3"/>
  <c r="U159" i="3"/>
  <c r="G159" i="3"/>
  <c r="V159" i="3" s="1"/>
  <c r="U158" i="3"/>
  <c r="G158" i="3"/>
  <c r="V158" i="3" s="1"/>
  <c r="U157" i="3"/>
  <c r="G157" i="3"/>
  <c r="V157" i="3" s="1"/>
  <c r="W157" i="3" s="1"/>
  <c r="X157" i="3" s="1"/>
  <c r="W156" i="3"/>
  <c r="X156" i="3" s="1"/>
  <c r="V156" i="3"/>
  <c r="U156" i="3"/>
  <c r="G156" i="3"/>
  <c r="V155" i="3"/>
  <c r="U155" i="3"/>
  <c r="W155" i="3" s="1"/>
  <c r="X155" i="3" s="1"/>
  <c r="G155" i="3"/>
  <c r="U154" i="3"/>
  <c r="G154" i="3"/>
  <c r="U153" i="3"/>
  <c r="G153" i="3"/>
  <c r="V153" i="3" s="1"/>
  <c r="U152" i="3"/>
  <c r="G152" i="3"/>
  <c r="V152" i="3" s="1"/>
  <c r="U151" i="3"/>
  <c r="G151" i="3"/>
  <c r="V151" i="3" s="1"/>
  <c r="W151" i="3" s="1"/>
  <c r="X151" i="3" s="1"/>
  <c r="W150" i="3"/>
  <c r="X150" i="3" s="1"/>
  <c r="V150" i="3"/>
  <c r="U150" i="3"/>
  <c r="G150" i="3"/>
  <c r="V149" i="3"/>
  <c r="U149" i="3"/>
  <c r="W149" i="3" s="1"/>
  <c r="X149" i="3" s="1"/>
  <c r="G149" i="3"/>
  <c r="U148" i="3"/>
  <c r="G148" i="3"/>
  <c r="U147" i="3"/>
  <c r="G147" i="3"/>
  <c r="V147" i="3" s="1"/>
  <c r="U146" i="3"/>
  <c r="G146" i="3"/>
  <c r="V146" i="3" s="1"/>
  <c r="U145" i="3"/>
  <c r="G145" i="3"/>
  <c r="V145" i="3" s="1"/>
  <c r="W145" i="3" s="1"/>
  <c r="X145" i="3" s="1"/>
  <c r="W144" i="3"/>
  <c r="X144" i="3" s="1"/>
  <c r="V144" i="3"/>
  <c r="U144" i="3"/>
  <c r="G144" i="3"/>
  <c r="V143" i="3"/>
  <c r="U143" i="3"/>
  <c r="W143" i="3" s="1"/>
  <c r="X143" i="3" s="1"/>
  <c r="G143" i="3"/>
  <c r="U142" i="3"/>
  <c r="G142" i="3"/>
  <c r="U141" i="3"/>
  <c r="G141" i="3"/>
  <c r="V141" i="3" s="1"/>
  <c r="U140" i="3"/>
  <c r="G140" i="3"/>
  <c r="V140" i="3" s="1"/>
  <c r="U139" i="3"/>
  <c r="G139" i="3"/>
  <c r="V139" i="3" s="1"/>
  <c r="W139" i="3" s="1"/>
  <c r="X139" i="3" s="1"/>
  <c r="W138" i="3"/>
  <c r="X138" i="3" s="1"/>
  <c r="V138" i="3"/>
  <c r="U138" i="3"/>
  <c r="G138" i="3"/>
  <c r="V137" i="3"/>
  <c r="U137" i="3"/>
  <c r="W137" i="3" s="1"/>
  <c r="X137" i="3" s="1"/>
  <c r="G137" i="3"/>
  <c r="U136" i="3"/>
  <c r="G136" i="3"/>
  <c r="U135" i="3"/>
  <c r="G135" i="3"/>
  <c r="V135" i="3" s="1"/>
  <c r="U134" i="3"/>
  <c r="G134" i="3"/>
  <c r="V134" i="3" s="1"/>
  <c r="U133" i="3"/>
  <c r="G133" i="3"/>
  <c r="V133" i="3" s="1"/>
  <c r="W133" i="3" s="1"/>
  <c r="X133" i="3" s="1"/>
  <c r="W132" i="3"/>
  <c r="X132" i="3" s="1"/>
  <c r="V132" i="3"/>
  <c r="U132" i="3"/>
  <c r="G132" i="3"/>
  <c r="V131" i="3"/>
  <c r="U131" i="3"/>
  <c r="W131" i="3" s="1"/>
  <c r="X131" i="3" s="1"/>
  <c r="G131" i="3"/>
  <c r="U130" i="3"/>
  <c r="G130" i="3"/>
  <c r="U129" i="3"/>
  <c r="G129" i="3"/>
  <c r="V129" i="3" s="1"/>
  <c r="U128" i="3"/>
  <c r="G128" i="3"/>
  <c r="U127" i="3"/>
  <c r="G127" i="3"/>
  <c r="V127" i="3" s="1"/>
  <c r="W127" i="3" s="1"/>
  <c r="X127" i="3" s="1"/>
  <c r="U126" i="3"/>
  <c r="V126" i="3" s="1"/>
  <c r="W126" i="3" s="1"/>
  <c r="X126" i="3" s="1"/>
  <c r="G126" i="3"/>
  <c r="V125" i="3"/>
  <c r="U125" i="3"/>
  <c r="W125" i="3" s="1"/>
  <c r="X125" i="3" s="1"/>
  <c r="G125" i="3"/>
  <c r="U124" i="3"/>
  <c r="G124" i="3"/>
  <c r="V124" i="3" s="1"/>
  <c r="W124" i="3" s="1"/>
  <c r="U123" i="3"/>
  <c r="G123" i="3"/>
  <c r="W122" i="3"/>
  <c r="U122" i="3"/>
  <c r="G122" i="3"/>
  <c r="V122" i="3" s="1"/>
  <c r="U121" i="3"/>
  <c r="G121" i="3"/>
  <c r="V121" i="3" s="1"/>
  <c r="W121" i="3" s="1"/>
  <c r="X121" i="3" s="1"/>
  <c r="W120" i="3"/>
  <c r="X120" i="3" s="1"/>
  <c r="V120" i="3"/>
  <c r="U120" i="3"/>
  <c r="G120" i="3"/>
  <c r="V119" i="3"/>
  <c r="U119" i="3"/>
  <c r="W119" i="3" s="1"/>
  <c r="X119" i="3" s="1"/>
  <c r="G119" i="3"/>
  <c r="U118" i="3"/>
  <c r="G118" i="3"/>
  <c r="U117" i="3"/>
  <c r="G117" i="3"/>
  <c r="V117" i="3" s="1"/>
  <c r="U116" i="3"/>
  <c r="G116" i="3"/>
  <c r="U115" i="3"/>
  <c r="G115" i="3"/>
  <c r="V115" i="3" s="1"/>
  <c r="W115" i="3" s="1"/>
  <c r="X115" i="3" s="1"/>
  <c r="U114" i="3"/>
  <c r="V114" i="3" s="1"/>
  <c r="W114" i="3" s="1"/>
  <c r="X114" i="3" s="1"/>
  <c r="G114" i="3"/>
  <c r="V113" i="3"/>
  <c r="U113" i="3"/>
  <c r="W113" i="3" s="1"/>
  <c r="X113" i="3" s="1"/>
  <c r="G113" i="3"/>
  <c r="U112" i="3"/>
  <c r="G112" i="3"/>
  <c r="V112" i="3" s="1"/>
  <c r="W112" i="3" s="1"/>
  <c r="U111" i="3"/>
  <c r="G111" i="3"/>
  <c r="W110" i="3"/>
  <c r="U110" i="3"/>
  <c r="G110" i="3"/>
  <c r="V110" i="3" s="1"/>
  <c r="U109" i="3"/>
  <c r="G109" i="3"/>
  <c r="V109" i="3" s="1"/>
  <c r="W109" i="3" s="1"/>
  <c r="X109" i="3" s="1"/>
  <c r="W108" i="3"/>
  <c r="X108" i="3" s="1"/>
  <c r="V108" i="3"/>
  <c r="U108" i="3"/>
  <c r="G108" i="3"/>
  <c r="U107" i="3"/>
  <c r="U106" i="3"/>
  <c r="G106" i="3"/>
  <c r="U105" i="3"/>
  <c r="G105" i="3"/>
  <c r="V105" i="3" s="1"/>
  <c r="U104" i="3"/>
  <c r="G104" i="3"/>
  <c r="U103" i="3"/>
  <c r="G103" i="3"/>
  <c r="V103" i="3" s="1"/>
  <c r="W103" i="3" s="1"/>
  <c r="X103" i="3" s="1"/>
  <c r="U102" i="3"/>
  <c r="V102" i="3" s="1"/>
  <c r="W102" i="3" s="1"/>
  <c r="X102" i="3" s="1"/>
  <c r="G102" i="3"/>
  <c r="V101" i="3"/>
  <c r="U101" i="3"/>
  <c r="W101" i="3" s="1"/>
  <c r="X101" i="3" s="1"/>
  <c r="G101" i="3"/>
  <c r="U100" i="3"/>
  <c r="G100" i="3"/>
  <c r="V100" i="3" s="1"/>
  <c r="W100" i="3" s="1"/>
  <c r="U99" i="3"/>
  <c r="G99" i="3"/>
  <c r="W98" i="3"/>
  <c r="U98" i="3"/>
  <c r="G98" i="3"/>
  <c r="V98" i="3" s="1"/>
  <c r="U97" i="3"/>
  <c r="G97" i="3"/>
  <c r="V97" i="3" s="1"/>
  <c r="W97" i="3" s="1"/>
  <c r="X97" i="3" s="1"/>
  <c r="W96" i="3"/>
  <c r="X96" i="3" s="1"/>
  <c r="V96" i="3"/>
  <c r="U96" i="3"/>
  <c r="G96" i="3"/>
  <c r="V95" i="3"/>
  <c r="U95" i="3"/>
  <c r="W95" i="3" s="1"/>
  <c r="X95" i="3" s="1"/>
  <c r="G95" i="3"/>
  <c r="U94" i="3"/>
  <c r="G94" i="3"/>
  <c r="U93" i="3"/>
  <c r="G93" i="3"/>
  <c r="V93" i="3" s="1"/>
  <c r="U92" i="3"/>
  <c r="G92" i="3"/>
  <c r="U91" i="3"/>
  <c r="G91" i="3"/>
  <c r="V91" i="3" s="1"/>
  <c r="W91" i="3" s="1"/>
  <c r="X91" i="3" s="1"/>
  <c r="U90" i="3"/>
  <c r="V90" i="3" s="1"/>
  <c r="W90" i="3" s="1"/>
  <c r="X90" i="3" s="1"/>
  <c r="G90" i="3"/>
  <c r="V89" i="3"/>
  <c r="U89" i="3"/>
  <c r="W89" i="3" s="1"/>
  <c r="X89" i="3" s="1"/>
  <c r="G89" i="3"/>
  <c r="U88" i="3"/>
  <c r="G88" i="3"/>
  <c r="V88" i="3" s="1"/>
  <c r="W88" i="3" s="1"/>
  <c r="U87" i="3"/>
  <c r="G87" i="3"/>
  <c r="W86" i="3"/>
  <c r="U86" i="3"/>
  <c r="G86" i="3"/>
  <c r="V86" i="3" s="1"/>
  <c r="U85" i="3"/>
  <c r="G85" i="3"/>
  <c r="V85" i="3" s="1"/>
  <c r="W85" i="3" s="1"/>
  <c r="X85" i="3" s="1"/>
  <c r="W84" i="3"/>
  <c r="X84" i="3" s="1"/>
  <c r="V84" i="3"/>
  <c r="U84" i="3"/>
  <c r="G84" i="3"/>
  <c r="V83" i="3"/>
  <c r="U83" i="3"/>
  <c r="W83" i="3" s="1"/>
  <c r="X83" i="3" s="1"/>
  <c r="G83" i="3"/>
  <c r="U82" i="3"/>
  <c r="G82" i="3"/>
  <c r="U81" i="3"/>
  <c r="G81" i="3"/>
  <c r="V81" i="3" s="1"/>
  <c r="U80" i="3"/>
  <c r="G80" i="3"/>
  <c r="U79" i="3"/>
  <c r="G79" i="3"/>
  <c r="V79" i="3" s="1"/>
  <c r="W79" i="3" s="1"/>
  <c r="X79" i="3" s="1"/>
  <c r="U78" i="3"/>
  <c r="V78" i="3" s="1"/>
  <c r="W78" i="3" s="1"/>
  <c r="X78" i="3" s="1"/>
  <c r="G78" i="3"/>
  <c r="V77" i="3"/>
  <c r="U77" i="3"/>
  <c r="W77" i="3" s="1"/>
  <c r="X77" i="3" s="1"/>
  <c r="G77" i="3"/>
  <c r="U76" i="3"/>
  <c r="G76" i="3"/>
  <c r="V76" i="3" s="1"/>
  <c r="W76" i="3" s="1"/>
  <c r="U75" i="3"/>
  <c r="G75" i="3"/>
  <c r="W74" i="3"/>
  <c r="U74" i="3"/>
  <c r="G74" i="3"/>
  <c r="V74" i="3" s="1"/>
  <c r="U73" i="3"/>
  <c r="G73" i="3"/>
  <c r="V73" i="3" s="1"/>
  <c r="W73" i="3" s="1"/>
  <c r="X73" i="3" s="1"/>
  <c r="W72" i="3"/>
  <c r="X72" i="3" s="1"/>
  <c r="V72" i="3"/>
  <c r="U72" i="3"/>
  <c r="G72" i="3"/>
  <c r="V71" i="3"/>
  <c r="U71" i="3"/>
  <c r="W71" i="3" s="1"/>
  <c r="X71" i="3" s="1"/>
  <c r="G71" i="3"/>
  <c r="U70" i="3"/>
  <c r="G70" i="3"/>
  <c r="U69" i="3"/>
  <c r="G69" i="3"/>
  <c r="V69" i="3" s="1"/>
  <c r="U68" i="3"/>
  <c r="G68" i="3"/>
  <c r="U67" i="3"/>
  <c r="G67" i="3"/>
  <c r="V67" i="3" s="1"/>
  <c r="W67" i="3" s="1"/>
  <c r="X67" i="3" s="1"/>
  <c r="U66" i="3"/>
  <c r="V66" i="3" s="1"/>
  <c r="W66" i="3" s="1"/>
  <c r="X66" i="3" s="1"/>
  <c r="G66" i="3"/>
  <c r="V65" i="3"/>
  <c r="U65" i="3"/>
  <c r="W65" i="3" s="1"/>
  <c r="X65" i="3" s="1"/>
  <c r="G65" i="3"/>
  <c r="U64" i="3"/>
  <c r="G64" i="3"/>
  <c r="V64" i="3" s="1"/>
  <c r="W64" i="3" s="1"/>
  <c r="U63" i="3"/>
  <c r="G63" i="3"/>
  <c r="W62" i="3"/>
  <c r="U62" i="3"/>
  <c r="G62" i="3"/>
  <c r="V62" i="3" s="1"/>
  <c r="U61" i="3"/>
  <c r="G61" i="3"/>
  <c r="V61" i="3" s="1"/>
  <c r="W61" i="3" s="1"/>
  <c r="X61" i="3" s="1"/>
  <c r="W60" i="3"/>
  <c r="X60" i="3" s="1"/>
  <c r="V60" i="3"/>
  <c r="U60" i="3"/>
  <c r="G60" i="3"/>
  <c r="V59" i="3"/>
  <c r="U59" i="3"/>
  <c r="W59" i="3" s="1"/>
  <c r="X59" i="3" s="1"/>
  <c r="G59" i="3"/>
  <c r="U58" i="3"/>
  <c r="G58" i="3"/>
  <c r="U57" i="3"/>
  <c r="G57" i="3"/>
  <c r="V57" i="3" s="1"/>
  <c r="U56" i="3"/>
  <c r="G56" i="3"/>
  <c r="U55" i="3"/>
  <c r="G55" i="3"/>
  <c r="V55" i="3" s="1"/>
  <c r="W55" i="3" s="1"/>
  <c r="X55" i="3" s="1"/>
  <c r="U54" i="3"/>
  <c r="V54" i="3" s="1"/>
  <c r="W54" i="3" s="1"/>
  <c r="X54" i="3" s="1"/>
  <c r="G54" i="3"/>
  <c r="V53" i="3"/>
  <c r="U53" i="3"/>
  <c r="W53" i="3" s="1"/>
  <c r="X53" i="3" s="1"/>
  <c r="G53" i="3"/>
  <c r="U52" i="3"/>
  <c r="G52" i="3"/>
  <c r="V52" i="3" s="1"/>
  <c r="W52" i="3" s="1"/>
  <c r="U51" i="3"/>
  <c r="G51" i="3"/>
  <c r="W50" i="3"/>
  <c r="U50" i="3"/>
  <c r="G50" i="3"/>
  <c r="V50" i="3" s="1"/>
  <c r="U49" i="3"/>
  <c r="G49" i="3"/>
  <c r="V49" i="3" s="1"/>
  <c r="W49" i="3" s="1"/>
  <c r="X49" i="3" s="1"/>
  <c r="W48" i="3"/>
  <c r="X48" i="3" s="1"/>
  <c r="V48" i="3"/>
  <c r="U48" i="3"/>
  <c r="G48" i="3"/>
  <c r="V47" i="3"/>
  <c r="U47" i="3"/>
  <c r="W47" i="3" s="1"/>
  <c r="X47" i="3" s="1"/>
  <c r="G47" i="3"/>
  <c r="U46" i="3"/>
  <c r="G46" i="3"/>
  <c r="U45" i="3"/>
  <c r="G45" i="3"/>
  <c r="V45" i="3" s="1"/>
  <c r="U44" i="3"/>
  <c r="G44" i="3"/>
  <c r="U43" i="3"/>
  <c r="G43" i="3"/>
  <c r="V43" i="3" s="1"/>
  <c r="W43" i="3" s="1"/>
  <c r="X43" i="3" s="1"/>
  <c r="U42" i="3"/>
  <c r="V42" i="3" s="1"/>
  <c r="W42" i="3" s="1"/>
  <c r="X42" i="3" s="1"/>
  <c r="G42" i="3"/>
  <c r="V41" i="3"/>
  <c r="U41" i="3"/>
  <c r="W41" i="3" s="1"/>
  <c r="G41" i="3"/>
  <c r="X41" i="3" s="1"/>
  <c r="U40" i="3"/>
  <c r="G40" i="3"/>
  <c r="V40" i="3" s="1"/>
  <c r="W40" i="3" s="1"/>
  <c r="U39" i="3"/>
  <c r="G39" i="3"/>
  <c r="W38" i="3"/>
  <c r="U38" i="3"/>
  <c r="G38" i="3"/>
  <c r="V38" i="3" s="1"/>
  <c r="U37" i="3"/>
  <c r="G37" i="3"/>
  <c r="V37" i="3" s="1"/>
  <c r="W37" i="3" s="1"/>
  <c r="X37" i="3" s="1"/>
  <c r="W36" i="3"/>
  <c r="X36" i="3" s="1"/>
  <c r="V36" i="3"/>
  <c r="U36" i="3"/>
  <c r="G36" i="3"/>
  <c r="V35" i="3"/>
  <c r="W35" i="3" s="1"/>
  <c r="X35" i="3" s="1"/>
  <c r="U35" i="3"/>
  <c r="G35" i="3"/>
  <c r="U34" i="3"/>
  <c r="G34" i="3"/>
  <c r="U33" i="3"/>
  <c r="G33" i="3"/>
  <c r="V33" i="3" s="1"/>
  <c r="U32" i="3"/>
  <c r="G32" i="3"/>
  <c r="V31" i="3"/>
  <c r="W31" i="3" s="1"/>
  <c r="X31" i="3" s="1"/>
  <c r="U31" i="3"/>
  <c r="G31" i="3"/>
  <c r="U30" i="3"/>
  <c r="V30" i="3" s="1"/>
  <c r="W30" i="3" s="1"/>
  <c r="X30" i="3" s="1"/>
  <c r="G30" i="3"/>
  <c r="V29" i="3"/>
  <c r="U29" i="3"/>
  <c r="W29" i="3" s="1"/>
  <c r="G29" i="3"/>
  <c r="X29" i="3" s="1"/>
  <c r="U28" i="3"/>
  <c r="G28" i="3"/>
  <c r="V28" i="3" s="1"/>
  <c r="W28" i="3" s="1"/>
  <c r="U27" i="3"/>
  <c r="G27" i="3"/>
  <c r="W26" i="3"/>
  <c r="U26" i="3"/>
  <c r="G26" i="3"/>
  <c r="V26" i="3" s="1"/>
  <c r="U25" i="3"/>
  <c r="G25" i="3"/>
  <c r="V25" i="3" s="1"/>
  <c r="W25" i="3" s="1"/>
  <c r="X25" i="3" s="1"/>
  <c r="W24" i="3"/>
  <c r="X24" i="3" s="1"/>
  <c r="V24" i="3"/>
  <c r="U24" i="3"/>
  <c r="G24" i="3"/>
  <c r="V23" i="3"/>
  <c r="W23" i="3" s="1"/>
  <c r="X23" i="3" s="1"/>
  <c r="U23" i="3"/>
  <c r="G23" i="3"/>
  <c r="U22" i="3"/>
  <c r="G22" i="3"/>
  <c r="U21" i="3"/>
  <c r="G21" i="3"/>
  <c r="V21" i="3" s="1"/>
  <c r="U20" i="3"/>
  <c r="G20" i="3"/>
  <c r="V19" i="3"/>
  <c r="U19" i="3"/>
  <c r="G19" i="3"/>
  <c r="W18" i="3"/>
  <c r="U18" i="3"/>
  <c r="G18" i="3"/>
  <c r="X18" i="3" s="1"/>
  <c r="W17" i="3"/>
  <c r="U17" i="3"/>
  <c r="G17" i="3"/>
  <c r="X16" i="3"/>
  <c r="W16" i="3"/>
  <c r="U16" i="3"/>
  <c r="G16" i="3"/>
  <c r="U15" i="3"/>
  <c r="W15" i="3" s="1"/>
  <c r="X15" i="3" s="1"/>
  <c r="G15" i="3"/>
  <c r="U14" i="3"/>
  <c r="W14" i="3" s="1"/>
  <c r="G14" i="3"/>
  <c r="W13" i="3"/>
  <c r="U13" i="3"/>
  <c r="G13" i="3"/>
  <c r="X13" i="3" s="1"/>
  <c r="W12" i="3"/>
  <c r="U12" i="3"/>
  <c r="G12" i="3"/>
  <c r="X12" i="3" s="1"/>
  <c r="U11" i="3"/>
  <c r="W11" i="3" s="1"/>
  <c r="G11" i="3"/>
  <c r="X10" i="3"/>
  <c r="W10" i="3"/>
  <c r="U10" i="3"/>
  <c r="G10" i="3"/>
  <c r="W9" i="3"/>
  <c r="X9" i="3" s="1"/>
  <c r="U9" i="3"/>
  <c r="G9" i="3"/>
  <c r="W8" i="3"/>
  <c r="U8" i="3"/>
  <c r="G8" i="3"/>
  <c r="P2" i="3"/>
  <c r="G15" i="1"/>
  <c r="U20" i="4"/>
  <c r="G42" i="1"/>
  <c r="I42" i="1"/>
  <c r="H42" i="1"/>
  <c r="N8" i="1"/>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s="1"/>
  <c r="W23" i="4"/>
  <c r="W25" i="4"/>
  <c r="X25" i="4"/>
  <c r="Q26" i="4"/>
  <c r="Q27" i="4"/>
  <c r="K18" i="1"/>
  <c r="X23" i="4"/>
  <c r="X26" i="4"/>
  <c r="V107" i="3" l="1"/>
  <c r="W107" i="3" s="1"/>
  <c r="X107" i="3" s="1"/>
  <c r="Q1614" i="3"/>
  <c r="Q1615" i="3" s="1"/>
  <c r="E30" i="1" s="1"/>
  <c r="X17" i="3"/>
  <c r="V20" i="3"/>
  <c r="W20" i="3" s="1"/>
  <c r="X20" i="3" s="1"/>
  <c r="X26" i="3"/>
  <c r="V32" i="3"/>
  <c r="W32" i="3" s="1"/>
  <c r="X32" i="3" s="1"/>
  <c r="X38" i="3"/>
  <c r="V44" i="3"/>
  <c r="W44" i="3" s="1"/>
  <c r="X44" i="3" s="1"/>
  <c r="X50" i="3"/>
  <c r="V56" i="3"/>
  <c r="W56" i="3" s="1"/>
  <c r="X56" i="3" s="1"/>
  <c r="X62" i="3"/>
  <c r="V68" i="3"/>
  <c r="W68" i="3" s="1"/>
  <c r="X68" i="3" s="1"/>
  <c r="X74" i="3"/>
  <c r="V80" i="3"/>
  <c r="W80" i="3" s="1"/>
  <c r="X80" i="3" s="1"/>
  <c r="X86" i="3"/>
  <c r="V92" i="3"/>
  <c r="W92" i="3" s="1"/>
  <c r="X92" i="3" s="1"/>
  <c r="X98" i="3"/>
  <c r="V104" i="3"/>
  <c r="W104" i="3" s="1"/>
  <c r="X104" i="3" s="1"/>
  <c r="X110" i="3"/>
  <c r="V116" i="3"/>
  <c r="W116" i="3" s="1"/>
  <c r="X116" i="3" s="1"/>
  <c r="X122" i="3"/>
  <c r="V128" i="3"/>
  <c r="W128" i="3" s="1"/>
  <c r="X128" i="3" s="1"/>
  <c r="W135" i="3"/>
  <c r="W141" i="3"/>
  <c r="W147" i="3"/>
  <c r="W153" i="3"/>
  <c r="W159" i="3"/>
  <c r="W165" i="3"/>
  <c r="W171" i="3"/>
  <c r="W177" i="3"/>
  <c r="V182" i="3"/>
  <c r="W182" i="3" s="1"/>
  <c r="X182" i="3" s="1"/>
  <c r="X184" i="3"/>
  <c r="W185" i="3"/>
  <c r="X185" i="3" s="1"/>
  <c r="X187" i="3"/>
  <c r="V187" i="3"/>
  <c r="W187" i="3" s="1"/>
  <c r="V194" i="3"/>
  <c r="X196" i="3"/>
  <c r="W197" i="3"/>
  <c r="X197" i="3" s="1"/>
  <c r="X199" i="3"/>
  <c r="V199" i="3"/>
  <c r="W199" i="3" s="1"/>
  <c r="W213" i="3"/>
  <c r="W215" i="3"/>
  <c r="X215" i="3" s="1"/>
  <c r="X227" i="3"/>
  <c r="V227" i="3"/>
  <c r="W227" i="3" s="1"/>
  <c r="V245" i="3"/>
  <c r="W245" i="3" s="1"/>
  <c r="X245" i="3" s="1"/>
  <c r="X258" i="3"/>
  <c r="X263" i="3"/>
  <c r="V263" i="3"/>
  <c r="W263" i="3" s="1"/>
  <c r="V281" i="3"/>
  <c r="W281" i="3" s="1"/>
  <c r="X281" i="3" s="1"/>
  <c r="W429" i="3"/>
  <c r="X429" i="3" s="1"/>
  <c r="W453" i="3"/>
  <c r="X453" i="3" s="1"/>
  <c r="X14" i="3"/>
  <c r="W189" i="3"/>
  <c r="X189" i="3" s="1"/>
  <c r="W194" i="3"/>
  <c r="X194" i="3" s="1"/>
  <c r="W201" i="3"/>
  <c r="X201" i="3" s="1"/>
  <c r="X205" i="3"/>
  <c r="V205" i="3"/>
  <c r="W205" i="3" s="1"/>
  <c r="X207" i="3"/>
  <c r="V211" i="3"/>
  <c r="W211" i="3" s="1"/>
  <c r="X211" i="3" s="1"/>
  <c r="V218" i="3"/>
  <c r="W218" i="3" s="1"/>
  <c r="X218" i="3" s="1"/>
  <c r="X225" i="3"/>
  <c r="X230" i="3"/>
  <c r="V230" i="3"/>
  <c r="W230" i="3" s="1"/>
  <c r="V248" i="3"/>
  <c r="W248" i="3" s="1"/>
  <c r="X248" i="3" s="1"/>
  <c r="X261" i="3"/>
  <c r="X266" i="3"/>
  <c r="V266" i="3"/>
  <c r="W266" i="3" s="1"/>
  <c r="V284" i="3"/>
  <c r="W284" i="3" s="1"/>
  <c r="X284" i="3" s="1"/>
  <c r="X291" i="3"/>
  <c r="X293" i="3"/>
  <c r="V293" i="3"/>
  <c r="W293" i="3" s="1"/>
  <c r="X339" i="3"/>
  <c r="X357" i="3"/>
  <c r="X11" i="3"/>
  <c r="X34" i="3"/>
  <c r="W39" i="3"/>
  <c r="X39" i="3" s="1"/>
  <c r="X46" i="3"/>
  <c r="X82" i="3"/>
  <c r="X106" i="3"/>
  <c r="W111" i="3"/>
  <c r="X111" i="3" s="1"/>
  <c r="X118" i="3"/>
  <c r="X142" i="3"/>
  <c r="X154" i="3"/>
  <c r="X178" i="3"/>
  <c r="V203" i="3"/>
  <c r="W203" i="3" s="1"/>
  <c r="X203" i="3" s="1"/>
  <c r="V233" i="3"/>
  <c r="W233" i="3" s="1"/>
  <c r="X233" i="3" s="1"/>
  <c r="X251" i="3"/>
  <c r="V251" i="3"/>
  <c r="W251" i="3" s="1"/>
  <c r="V269" i="3"/>
  <c r="W269" i="3" s="1"/>
  <c r="X269" i="3" s="1"/>
  <c r="G1608" i="3"/>
  <c r="X8" i="3"/>
  <c r="V27" i="3"/>
  <c r="W27" i="3" s="1"/>
  <c r="X27" i="3" s="1"/>
  <c r="V39" i="3"/>
  <c r="V51" i="3"/>
  <c r="W51" i="3" s="1"/>
  <c r="X51" i="3" s="1"/>
  <c r="V63" i="3"/>
  <c r="W63" i="3" s="1"/>
  <c r="X63" i="3" s="1"/>
  <c r="V75" i="3"/>
  <c r="W75" i="3" s="1"/>
  <c r="X75" i="3" s="1"/>
  <c r="V87" i="3"/>
  <c r="W87" i="3" s="1"/>
  <c r="X87" i="3" s="1"/>
  <c r="V99" i="3"/>
  <c r="W99" i="3" s="1"/>
  <c r="X99" i="3" s="1"/>
  <c r="V111" i="3"/>
  <c r="V123" i="3"/>
  <c r="W123" i="3" s="1"/>
  <c r="X123" i="3" s="1"/>
  <c r="W134" i="3"/>
  <c r="W140" i="3"/>
  <c r="X140" i="3" s="1"/>
  <c r="W146" i="3"/>
  <c r="W152" i="3"/>
  <c r="W158" i="3"/>
  <c r="W164" i="3"/>
  <c r="W170" i="3"/>
  <c r="W176" i="3"/>
  <c r="X176" i="3" s="1"/>
  <c r="X181" i="3"/>
  <c r="V181" i="3"/>
  <c r="W181" i="3" s="1"/>
  <c r="X190" i="3"/>
  <c r="W191" i="3"/>
  <c r="X191" i="3" s="1"/>
  <c r="X193" i="3"/>
  <c r="V193" i="3"/>
  <c r="W193" i="3" s="1"/>
  <c r="X202" i="3"/>
  <c r="X223" i="3"/>
  <c r="V223" i="3"/>
  <c r="W223" i="3" s="1"/>
  <c r="V236" i="3"/>
  <c r="W236" i="3" s="1"/>
  <c r="X236" i="3" s="1"/>
  <c r="X254" i="3"/>
  <c r="V254" i="3"/>
  <c r="W254" i="3" s="1"/>
  <c r="V272" i="3"/>
  <c r="W272" i="3" s="1"/>
  <c r="X272" i="3" s="1"/>
  <c r="X287" i="3"/>
  <c r="V287" i="3"/>
  <c r="W287" i="3" s="1"/>
  <c r="V296" i="3"/>
  <c r="W296" i="3" s="1"/>
  <c r="X296" i="3" s="1"/>
  <c r="X327" i="3"/>
  <c r="X345" i="3"/>
  <c r="W441" i="3"/>
  <c r="W465" i="3"/>
  <c r="U1608" i="3"/>
  <c r="W19" i="3"/>
  <c r="X19" i="3" s="1"/>
  <c r="V22" i="3"/>
  <c r="W22" i="3" s="1"/>
  <c r="X22" i="3" s="1"/>
  <c r="V34" i="3"/>
  <c r="W34" i="3" s="1"/>
  <c r="V46" i="3"/>
  <c r="W46" i="3" s="1"/>
  <c r="V58" i="3"/>
  <c r="W58" i="3" s="1"/>
  <c r="X58" i="3" s="1"/>
  <c r="V70" i="3"/>
  <c r="W70" i="3" s="1"/>
  <c r="X70" i="3" s="1"/>
  <c r="V82" i="3"/>
  <c r="W82" i="3" s="1"/>
  <c r="V94" i="3"/>
  <c r="W94" i="3" s="1"/>
  <c r="X94" i="3" s="1"/>
  <c r="V106" i="3"/>
  <c r="W106" i="3" s="1"/>
  <c r="V118" i="3"/>
  <c r="W118" i="3" s="1"/>
  <c r="V130" i="3"/>
  <c r="W130" i="3" s="1"/>
  <c r="X130" i="3" s="1"/>
  <c r="X134" i="3"/>
  <c r="V136" i="3"/>
  <c r="W136" i="3" s="1"/>
  <c r="X136" i="3" s="1"/>
  <c r="V142" i="3"/>
  <c r="W142" i="3" s="1"/>
  <c r="X146" i="3"/>
  <c r="V148" i="3"/>
  <c r="W148" i="3" s="1"/>
  <c r="X148" i="3" s="1"/>
  <c r="X152" i="3"/>
  <c r="V154" i="3"/>
  <c r="W154" i="3" s="1"/>
  <c r="X158" i="3"/>
  <c r="V160" i="3"/>
  <c r="W160" i="3" s="1"/>
  <c r="X160" i="3" s="1"/>
  <c r="X164" i="3"/>
  <c r="V166" i="3"/>
  <c r="W166" i="3" s="1"/>
  <c r="X166" i="3" s="1"/>
  <c r="X170" i="3"/>
  <c r="V172" i="3"/>
  <c r="W172" i="3" s="1"/>
  <c r="X172" i="3" s="1"/>
  <c r="V178" i="3"/>
  <c r="W178" i="3" s="1"/>
  <c r="W183" i="3"/>
  <c r="X183" i="3" s="1"/>
  <c r="W188" i="3"/>
  <c r="X188" i="3" s="1"/>
  <c r="W195" i="3"/>
  <c r="X195" i="3" s="1"/>
  <c r="W200" i="3"/>
  <c r="X200" i="3" s="1"/>
  <c r="V206" i="3"/>
  <c r="W212" i="3"/>
  <c r="X212" i="3" s="1"/>
  <c r="W219" i="3"/>
  <c r="X219" i="3" s="1"/>
  <c r="W221" i="3"/>
  <c r="X221" i="3" s="1"/>
  <c r="X234" i="3"/>
  <c r="X239" i="3"/>
  <c r="V239" i="3"/>
  <c r="W239" i="3" s="1"/>
  <c r="V257" i="3"/>
  <c r="W257" i="3" s="1"/>
  <c r="X257" i="3" s="1"/>
  <c r="X270" i="3"/>
  <c r="X275" i="3"/>
  <c r="V275" i="3"/>
  <c r="W275" i="3" s="1"/>
  <c r="W21" i="3"/>
  <c r="X21" i="3" s="1"/>
  <c r="X28" i="3"/>
  <c r="W33" i="3"/>
  <c r="X33" i="3" s="1"/>
  <c r="X40" i="3"/>
  <c r="W45" i="3"/>
  <c r="X45" i="3" s="1"/>
  <c r="X52" i="3"/>
  <c r="W57" i="3"/>
  <c r="X57" i="3" s="1"/>
  <c r="X64" i="3"/>
  <c r="W69" i="3"/>
  <c r="X69" i="3" s="1"/>
  <c r="X76" i="3"/>
  <c r="W81" i="3"/>
  <c r="X81" i="3" s="1"/>
  <c r="X88" i="3"/>
  <c r="W93" i="3"/>
  <c r="X93" i="3" s="1"/>
  <c r="X100" i="3"/>
  <c r="W105" i="3"/>
  <c r="X105" i="3" s="1"/>
  <c r="X112" i="3"/>
  <c r="W117" i="3"/>
  <c r="X117" i="3" s="1"/>
  <c r="X124" i="3"/>
  <c r="W129" i="3"/>
  <c r="X129" i="3" s="1"/>
  <c r="X135" i="3"/>
  <c r="X141" i="3"/>
  <c r="X147" i="3"/>
  <c r="X153" i="3"/>
  <c r="X159" i="3"/>
  <c r="X165" i="3"/>
  <c r="X171" i="3"/>
  <c r="X177" i="3"/>
  <c r="W206" i="3"/>
  <c r="X206" i="3" s="1"/>
  <c r="X213" i="3"/>
  <c r="X217" i="3"/>
  <c r="V217" i="3"/>
  <c r="W217" i="3" s="1"/>
  <c r="V242" i="3"/>
  <c r="W242" i="3" s="1"/>
  <c r="X242" i="3" s="1"/>
  <c r="X260" i="3"/>
  <c r="V260" i="3"/>
  <c r="W260" i="3" s="1"/>
  <c r="V278" i="3"/>
  <c r="W278" i="3" s="1"/>
  <c r="X278" i="3" s="1"/>
  <c r="X288" i="3"/>
  <c r="X290" i="3"/>
  <c r="V290" i="3"/>
  <c r="W290" i="3" s="1"/>
  <c r="X299" i="3"/>
  <c r="X311" i="3"/>
  <c r="X314" i="3"/>
  <c r="X317" i="3"/>
  <c r="X329" i="3"/>
  <c r="X332" i="3"/>
  <c r="X335" i="3"/>
  <c r="X347" i="3"/>
  <c r="X350" i="3"/>
  <c r="X353" i="3"/>
  <c r="V477" i="3"/>
  <c r="W477" i="3" s="1"/>
  <c r="X477" i="3" s="1"/>
  <c r="X488" i="3"/>
  <c r="V488" i="3"/>
  <c r="W488" i="3" s="1"/>
  <c r="V506" i="3"/>
  <c r="W506" i="3" s="1"/>
  <c r="X506" i="3" s="1"/>
  <c r="W522" i="3"/>
  <c r="X522" i="3" s="1"/>
  <c r="V522" i="3"/>
  <c r="V542" i="3"/>
  <c r="W542" i="3" s="1"/>
  <c r="X542" i="3"/>
  <c r="V558" i="3"/>
  <c r="W558" i="3" s="1"/>
  <c r="X558" i="3" s="1"/>
  <c r="V578" i="3"/>
  <c r="W578" i="3" s="1"/>
  <c r="X578" i="3" s="1"/>
  <c r="V594" i="3"/>
  <c r="W594" i="3" s="1"/>
  <c r="X594" i="3" s="1"/>
  <c r="V614" i="3"/>
  <c r="W614" i="3" s="1"/>
  <c r="X614" i="3" s="1"/>
  <c r="V630" i="3"/>
  <c r="W630" i="3" s="1"/>
  <c r="X630" i="3" s="1"/>
  <c r="V650" i="3"/>
  <c r="W650" i="3" s="1"/>
  <c r="X650" i="3"/>
  <c r="V666" i="3"/>
  <c r="W666" i="3" s="1"/>
  <c r="X666" i="3" s="1"/>
  <c r="W672" i="3"/>
  <c r="X672" i="3" s="1"/>
  <c r="V682" i="3"/>
  <c r="W682" i="3" s="1"/>
  <c r="X682" i="3" s="1"/>
  <c r="V687" i="3"/>
  <c r="W687" i="3" s="1"/>
  <c r="X687" i="3" s="1"/>
  <c r="V705" i="3"/>
  <c r="W705" i="3" s="1"/>
  <c r="X705" i="3" s="1"/>
  <c r="V723" i="3"/>
  <c r="W723" i="3" s="1"/>
  <c r="X723" i="3" s="1"/>
  <c r="W938" i="3"/>
  <c r="V938" i="3"/>
  <c r="V1027" i="3"/>
  <c r="W1027" i="3" s="1"/>
  <c r="V1439" i="3"/>
  <c r="W1439" i="3" s="1"/>
  <c r="X1439" i="3"/>
  <c r="V1457" i="3"/>
  <c r="W1457" i="3" s="1"/>
  <c r="X1457" i="3" s="1"/>
  <c r="X208" i="3"/>
  <c r="X214" i="3"/>
  <c r="X220" i="3"/>
  <c r="V369" i="3"/>
  <c r="W369" i="3" s="1"/>
  <c r="X369" i="3" s="1"/>
  <c r="X374" i="3"/>
  <c r="V381" i="3"/>
  <c r="W381" i="3" s="1"/>
  <c r="X381" i="3" s="1"/>
  <c r="X386" i="3"/>
  <c r="V393" i="3"/>
  <c r="W393" i="3" s="1"/>
  <c r="X393" i="3" s="1"/>
  <c r="X398" i="3"/>
  <c r="V405" i="3"/>
  <c r="W405" i="3" s="1"/>
  <c r="X405" i="3" s="1"/>
  <c r="X410" i="3"/>
  <c r="V417" i="3"/>
  <c r="W417" i="3" s="1"/>
  <c r="X417" i="3" s="1"/>
  <c r="X422" i="3"/>
  <c r="V429" i="3"/>
  <c r="X434" i="3"/>
  <c r="X441" i="3"/>
  <c r="V441" i="3"/>
  <c r="X446" i="3"/>
  <c r="V453" i="3"/>
  <c r="X458" i="3"/>
  <c r="X465" i="3"/>
  <c r="V465" i="3"/>
  <c r="X470" i="3"/>
  <c r="W484" i="3"/>
  <c r="X484" i="3" s="1"/>
  <c r="X491" i="3"/>
  <c r="W502" i="3"/>
  <c r="X502" i="3" s="1"/>
  <c r="X509" i="3"/>
  <c r="W517" i="3"/>
  <c r="X517" i="3" s="1"/>
  <c r="W538" i="3"/>
  <c r="V545" i="3"/>
  <c r="W545" i="3" s="1"/>
  <c r="X545" i="3" s="1"/>
  <c r="W574" i="3"/>
  <c r="V581" i="3"/>
  <c r="W581" i="3" s="1"/>
  <c r="X581" i="3" s="1"/>
  <c r="W610" i="3"/>
  <c r="V617" i="3"/>
  <c r="W617" i="3" s="1"/>
  <c r="X617" i="3" s="1"/>
  <c r="W646" i="3"/>
  <c r="V653" i="3"/>
  <c r="W653" i="3" s="1"/>
  <c r="X653" i="3" s="1"/>
  <c r="V299" i="3"/>
  <c r="W299" i="3" s="1"/>
  <c r="V302" i="3"/>
  <c r="W302" i="3" s="1"/>
  <c r="X302" i="3" s="1"/>
  <c r="V305" i="3"/>
  <c r="W305" i="3" s="1"/>
  <c r="X305" i="3" s="1"/>
  <c r="V308" i="3"/>
  <c r="W308" i="3" s="1"/>
  <c r="X308" i="3" s="1"/>
  <c r="V311" i="3"/>
  <c r="W311" i="3" s="1"/>
  <c r="V314" i="3"/>
  <c r="W314" i="3" s="1"/>
  <c r="V317" i="3"/>
  <c r="W317" i="3" s="1"/>
  <c r="V320" i="3"/>
  <c r="W320" i="3" s="1"/>
  <c r="X320" i="3" s="1"/>
  <c r="V323" i="3"/>
  <c r="W323" i="3" s="1"/>
  <c r="X323" i="3" s="1"/>
  <c r="V326" i="3"/>
  <c r="W326" i="3" s="1"/>
  <c r="X326" i="3" s="1"/>
  <c r="V329" i="3"/>
  <c r="W329" i="3" s="1"/>
  <c r="V332" i="3"/>
  <c r="W332" i="3" s="1"/>
  <c r="V335" i="3"/>
  <c r="W335" i="3" s="1"/>
  <c r="V338" i="3"/>
  <c r="W338" i="3" s="1"/>
  <c r="X338" i="3" s="1"/>
  <c r="V341" i="3"/>
  <c r="W341" i="3" s="1"/>
  <c r="X341" i="3" s="1"/>
  <c r="V344" i="3"/>
  <c r="W344" i="3" s="1"/>
  <c r="X344" i="3" s="1"/>
  <c r="V347" i="3"/>
  <c r="W347" i="3" s="1"/>
  <c r="V350" i="3"/>
  <c r="W350" i="3" s="1"/>
  <c r="V353" i="3"/>
  <c r="W353" i="3" s="1"/>
  <c r="V356" i="3"/>
  <c r="W356" i="3" s="1"/>
  <c r="X356" i="3" s="1"/>
  <c r="V359" i="3"/>
  <c r="W359" i="3" s="1"/>
  <c r="X359" i="3" s="1"/>
  <c r="V362" i="3"/>
  <c r="W362" i="3" s="1"/>
  <c r="X362" i="3" s="1"/>
  <c r="V367" i="3"/>
  <c r="W367" i="3" s="1"/>
  <c r="X367" i="3" s="1"/>
  <c r="X371" i="3"/>
  <c r="W376" i="3"/>
  <c r="X376" i="3" s="1"/>
  <c r="W379" i="3"/>
  <c r="X379" i="3" s="1"/>
  <c r="V379" i="3"/>
  <c r="X383" i="3"/>
  <c r="V391" i="3"/>
  <c r="W391" i="3" s="1"/>
  <c r="X391" i="3" s="1"/>
  <c r="X395" i="3"/>
  <c r="V403" i="3"/>
  <c r="W403" i="3" s="1"/>
  <c r="X403" i="3" s="1"/>
  <c r="X407" i="3"/>
  <c r="W412" i="3"/>
  <c r="X412" i="3" s="1"/>
  <c r="W415" i="3"/>
  <c r="X415" i="3" s="1"/>
  <c r="V415" i="3"/>
  <c r="X419" i="3"/>
  <c r="V427" i="3"/>
  <c r="W427" i="3" s="1"/>
  <c r="X427" i="3" s="1"/>
  <c r="X431" i="3"/>
  <c r="V439" i="3"/>
  <c r="W439" i="3" s="1"/>
  <c r="X439" i="3" s="1"/>
  <c r="X443" i="3"/>
  <c r="W448" i="3"/>
  <c r="X448" i="3" s="1"/>
  <c r="W451" i="3"/>
  <c r="X451" i="3" s="1"/>
  <c r="V451" i="3"/>
  <c r="X455" i="3"/>
  <c r="V463" i="3"/>
  <c r="W463" i="3" s="1"/>
  <c r="X463" i="3" s="1"/>
  <c r="X467" i="3"/>
  <c r="V475" i="3"/>
  <c r="W475" i="3" s="1"/>
  <c r="X475" i="3" s="1"/>
  <c r="V482" i="3"/>
  <c r="W482" i="3" s="1"/>
  <c r="X482" i="3" s="1"/>
  <c r="V500" i="3"/>
  <c r="W500" i="3" s="1"/>
  <c r="X500" i="3" s="1"/>
  <c r="V518" i="3"/>
  <c r="W518" i="3" s="1"/>
  <c r="X518" i="3"/>
  <c r="V534" i="3"/>
  <c r="W534" i="3" s="1"/>
  <c r="X534" i="3" s="1"/>
  <c r="V554" i="3"/>
  <c r="W554" i="3" s="1"/>
  <c r="X554" i="3"/>
  <c r="W570" i="3"/>
  <c r="X570" i="3" s="1"/>
  <c r="V570" i="3"/>
  <c r="V590" i="3"/>
  <c r="W590" i="3" s="1"/>
  <c r="X590" i="3"/>
  <c r="X597" i="3"/>
  <c r="W606" i="3"/>
  <c r="X606" i="3" s="1"/>
  <c r="V606" i="3"/>
  <c r="V626" i="3"/>
  <c r="W626" i="3" s="1"/>
  <c r="X626" i="3"/>
  <c r="V642" i="3"/>
  <c r="W642" i="3" s="1"/>
  <c r="X642" i="3" s="1"/>
  <c r="V662" i="3"/>
  <c r="W662" i="3" s="1"/>
  <c r="X662" i="3" s="1"/>
  <c r="V711" i="3"/>
  <c r="W711" i="3" s="1"/>
  <c r="X711" i="3" s="1"/>
  <c r="W721" i="3"/>
  <c r="X729" i="3"/>
  <c r="V729" i="3"/>
  <c r="W729" i="3" s="1"/>
  <c r="W232" i="3"/>
  <c r="X232" i="3" s="1"/>
  <c r="W235" i="3"/>
  <c r="X235" i="3" s="1"/>
  <c r="W250" i="3"/>
  <c r="X250" i="3" s="1"/>
  <c r="W253" i="3"/>
  <c r="X253" i="3" s="1"/>
  <c r="W268" i="3"/>
  <c r="X268" i="3" s="1"/>
  <c r="W271" i="3"/>
  <c r="X271" i="3" s="1"/>
  <c r="W286" i="3"/>
  <c r="X286" i="3" s="1"/>
  <c r="W289" i="3"/>
  <c r="X289" i="3" s="1"/>
  <c r="W292" i="3"/>
  <c r="X292" i="3" s="1"/>
  <c r="W295" i="3"/>
  <c r="X295" i="3" s="1"/>
  <c r="W298" i="3"/>
  <c r="X298" i="3" s="1"/>
  <c r="W301" i="3"/>
  <c r="X301" i="3" s="1"/>
  <c r="W304" i="3"/>
  <c r="X304" i="3" s="1"/>
  <c r="W307" i="3"/>
  <c r="X307" i="3" s="1"/>
  <c r="W310" i="3"/>
  <c r="X310" i="3" s="1"/>
  <c r="W313" i="3"/>
  <c r="X313" i="3" s="1"/>
  <c r="W316" i="3"/>
  <c r="X316" i="3" s="1"/>
  <c r="W319" i="3"/>
  <c r="X319" i="3" s="1"/>
  <c r="W322" i="3"/>
  <c r="X322" i="3" s="1"/>
  <c r="W325" i="3"/>
  <c r="X325" i="3" s="1"/>
  <c r="W328" i="3"/>
  <c r="X328" i="3" s="1"/>
  <c r="W331" i="3"/>
  <c r="X331" i="3" s="1"/>
  <c r="W334" i="3"/>
  <c r="X334" i="3" s="1"/>
  <c r="W337" i="3"/>
  <c r="X337" i="3" s="1"/>
  <c r="W340" i="3"/>
  <c r="X340" i="3" s="1"/>
  <c r="W343" i="3"/>
  <c r="X343" i="3" s="1"/>
  <c r="W346" i="3"/>
  <c r="X346" i="3" s="1"/>
  <c r="W349" i="3"/>
  <c r="X349" i="3" s="1"/>
  <c r="W352" i="3"/>
  <c r="X352" i="3" s="1"/>
  <c r="W355" i="3"/>
  <c r="X355" i="3" s="1"/>
  <c r="W358" i="3"/>
  <c r="X358" i="3" s="1"/>
  <c r="W361" i="3"/>
  <c r="X361" i="3" s="1"/>
  <c r="V364" i="3"/>
  <c r="W364" i="3" s="1"/>
  <c r="X364" i="3" s="1"/>
  <c r="X372" i="3"/>
  <c r="V376" i="3"/>
  <c r="X384" i="3"/>
  <c r="V388" i="3"/>
  <c r="W388" i="3" s="1"/>
  <c r="X388" i="3" s="1"/>
  <c r="X396" i="3"/>
  <c r="V400" i="3"/>
  <c r="W400" i="3" s="1"/>
  <c r="X400" i="3" s="1"/>
  <c r="X408" i="3"/>
  <c r="V412" i="3"/>
  <c r="X420" i="3"/>
  <c r="V424" i="3"/>
  <c r="W424" i="3" s="1"/>
  <c r="X424" i="3" s="1"/>
  <c r="X432" i="3"/>
  <c r="V436" i="3"/>
  <c r="W436" i="3" s="1"/>
  <c r="X436" i="3" s="1"/>
  <c r="X444" i="3"/>
  <c r="V448" i="3"/>
  <c r="X456" i="3"/>
  <c r="V460" i="3"/>
  <c r="W460" i="3" s="1"/>
  <c r="X460" i="3" s="1"/>
  <c r="X468" i="3"/>
  <c r="V472" i="3"/>
  <c r="W472" i="3" s="1"/>
  <c r="X472" i="3" s="1"/>
  <c r="W478" i="3"/>
  <c r="X478" i="3" s="1"/>
  <c r="X485" i="3"/>
  <c r="W489" i="3"/>
  <c r="X489" i="3" s="1"/>
  <c r="W493" i="3"/>
  <c r="X493" i="3" s="1"/>
  <c r="W496" i="3"/>
  <c r="X496" i="3" s="1"/>
  <c r="X503" i="3"/>
  <c r="W514" i="3"/>
  <c r="X514" i="3" s="1"/>
  <c r="V521" i="3"/>
  <c r="W521" i="3" s="1"/>
  <c r="X521" i="3" s="1"/>
  <c r="W550" i="3"/>
  <c r="V557" i="3"/>
  <c r="W557" i="3" s="1"/>
  <c r="X557" i="3" s="1"/>
  <c r="W586" i="3"/>
  <c r="V593" i="3"/>
  <c r="W593" i="3" s="1"/>
  <c r="X593" i="3" s="1"/>
  <c r="W622" i="3"/>
  <c r="V629" i="3"/>
  <c r="W629" i="3" s="1"/>
  <c r="X629" i="3" s="1"/>
  <c r="W658" i="3"/>
  <c r="V665" i="3"/>
  <c r="W665" i="3" s="1"/>
  <c r="X665" i="3" s="1"/>
  <c r="X696" i="3"/>
  <c r="V696" i="3"/>
  <c r="W696" i="3" s="1"/>
  <c r="W706" i="3"/>
  <c r="W724" i="3"/>
  <c r="X724" i="3" s="1"/>
  <c r="V209" i="3"/>
  <c r="W209" i="3" s="1"/>
  <c r="X209" i="3" s="1"/>
  <c r="V215" i="3"/>
  <c r="V221" i="3"/>
  <c r="V225" i="3"/>
  <c r="W225" i="3" s="1"/>
  <c r="V226" i="3"/>
  <c r="W226" i="3" s="1"/>
  <c r="X226" i="3" s="1"/>
  <c r="V228" i="3"/>
  <c r="W228" i="3" s="1"/>
  <c r="X228" i="3" s="1"/>
  <c r="V229" i="3"/>
  <c r="W229" i="3" s="1"/>
  <c r="X229" i="3" s="1"/>
  <c r="V231" i="3"/>
  <c r="W231" i="3" s="1"/>
  <c r="X231" i="3" s="1"/>
  <c r="V232" i="3"/>
  <c r="V234" i="3"/>
  <c r="W234" i="3" s="1"/>
  <c r="V235" i="3"/>
  <c r="V237" i="3"/>
  <c r="W237" i="3" s="1"/>
  <c r="X237" i="3" s="1"/>
  <c r="V238" i="3"/>
  <c r="W238" i="3" s="1"/>
  <c r="X238" i="3" s="1"/>
  <c r="V240" i="3"/>
  <c r="W240" i="3" s="1"/>
  <c r="X240" i="3" s="1"/>
  <c r="V241" i="3"/>
  <c r="W241" i="3" s="1"/>
  <c r="X241" i="3" s="1"/>
  <c r="V243" i="3"/>
  <c r="W243" i="3" s="1"/>
  <c r="X243" i="3" s="1"/>
  <c r="V244" i="3"/>
  <c r="W244" i="3" s="1"/>
  <c r="X244" i="3" s="1"/>
  <c r="V246" i="3"/>
  <c r="W246" i="3" s="1"/>
  <c r="X246" i="3" s="1"/>
  <c r="V247" i="3"/>
  <c r="W247" i="3" s="1"/>
  <c r="X247" i="3" s="1"/>
  <c r="V249" i="3"/>
  <c r="W249" i="3" s="1"/>
  <c r="X249" i="3" s="1"/>
  <c r="V250" i="3"/>
  <c r="V252" i="3"/>
  <c r="W252" i="3" s="1"/>
  <c r="X252" i="3" s="1"/>
  <c r="V253" i="3"/>
  <c r="V255" i="3"/>
  <c r="W255" i="3" s="1"/>
  <c r="X255" i="3" s="1"/>
  <c r="V256" i="3"/>
  <c r="W256" i="3" s="1"/>
  <c r="X256" i="3" s="1"/>
  <c r="V258" i="3"/>
  <c r="W258" i="3" s="1"/>
  <c r="V259" i="3"/>
  <c r="W259" i="3" s="1"/>
  <c r="X259" i="3" s="1"/>
  <c r="V261" i="3"/>
  <c r="W261" i="3" s="1"/>
  <c r="V262" i="3"/>
  <c r="W262" i="3" s="1"/>
  <c r="X262" i="3" s="1"/>
  <c r="V264" i="3"/>
  <c r="W264" i="3" s="1"/>
  <c r="X264" i="3" s="1"/>
  <c r="V265" i="3"/>
  <c r="W265" i="3" s="1"/>
  <c r="X265" i="3" s="1"/>
  <c r="V267" i="3"/>
  <c r="W267" i="3" s="1"/>
  <c r="X267" i="3" s="1"/>
  <c r="V268" i="3"/>
  <c r="V270" i="3"/>
  <c r="W270" i="3" s="1"/>
  <c r="V271" i="3"/>
  <c r="V273" i="3"/>
  <c r="W273" i="3" s="1"/>
  <c r="X273" i="3" s="1"/>
  <c r="V274" i="3"/>
  <c r="W274" i="3" s="1"/>
  <c r="X274" i="3" s="1"/>
  <c r="V276" i="3"/>
  <c r="W276" i="3" s="1"/>
  <c r="X276" i="3" s="1"/>
  <c r="V277" i="3"/>
  <c r="W277" i="3" s="1"/>
  <c r="X277" i="3" s="1"/>
  <c r="V279" i="3"/>
  <c r="W279" i="3" s="1"/>
  <c r="X279" i="3" s="1"/>
  <c r="V280" i="3"/>
  <c r="W280" i="3" s="1"/>
  <c r="X280" i="3" s="1"/>
  <c r="V282" i="3"/>
  <c r="W282" i="3" s="1"/>
  <c r="X282" i="3" s="1"/>
  <c r="V283" i="3"/>
  <c r="W283" i="3" s="1"/>
  <c r="X283" i="3" s="1"/>
  <c r="V285" i="3"/>
  <c r="W285" i="3" s="1"/>
  <c r="X285" i="3" s="1"/>
  <c r="V288" i="3"/>
  <c r="W288" i="3" s="1"/>
  <c r="V291" i="3"/>
  <c r="W291" i="3" s="1"/>
  <c r="V294" i="3"/>
  <c r="W294" i="3" s="1"/>
  <c r="X294" i="3" s="1"/>
  <c r="V297" i="3"/>
  <c r="W297" i="3" s="1"/>
  <c r="X297" i="3" s="1"/>
  <c r="V300" i="3"/>
  <c r="W300" i="3" s="1"/>
  <c r="X300" i="3" s="1"/>
  <c r="V303" i="3"/>
  <c r="W303" i="3" s="1"/>
  <c r="X303" i="3" s="1"/>
  <c r="V306" i="3"/>
  <c r="W306" i="3" s="1"/>
  <c r="X306" i="3" s="1"/>
  <c r="V309" i="3"/>
  <c r="W309" i="3" s="1"/>
  <c r="X309" i="3" s="1"/>
  <c r="V312" i="3"/>
  <c r="W312" i="3" s="1"/>
  <c r="X312" i="3" s="1"/>
  <c r="V315" i="3"/>
  <c r="W315" i="3" s="1"/>
  <c r="X315" i="3" s="1"/>
  <c r="V318" i="3"/>
  <c r="W318" i="3" s="1"/>
  <c r="X318" i="3" s="1"/>
  <c r="V321" i="3"/>
  <c r="W321" i="3" s="1"/>
  <c r="X321" i="3" s="1"/>
  <c r="V324" i="3"/>
  <c r="W324" i="3" s="1"/>
  <c r="X324" i="3" s="1"/>
  <c r="V327" i="3"/>
  <c r="W327" i="3" s="1"/>
  <c r="V330" i="3"/>
  <c r="W330" i="3" s="1"/>
  <c r="X330" i="3" s="1"/>
  <c r="V333" i="3"/>
  <c r="W333" i="3" s="1"/>
  <c r="X333" i="3" s="1"/>
  <c r="V336" i="3"/>
  <c r="W336" i="3" s="1"/>
  <c r="X336" i="3" s="1"/>
  <c r="V339" i="3"/>
  <c r="W339" i="3" s="1"/>
  <c r="V342" i="3"/>
  <c r="W342" i="3" s="1"/>
  <c r="X342" i="3" s="1"/>
  <c r="V345" i="3"/>
  <c r="W345" i="3" s="1"/>
  <c r="V348" i="3"/>
  <c r="W348" i="3" s="1"/>
  <c r="X348" i="3" s="1"/>
  <c r="V351" i="3"/>
  <c r="W351" i="3" s="1"/>
  <c r="X351" i="3" s="1"/>
  <c r="V354" i="3"/>
  <c r="W354" i="3" s="1"/>
  <c r="X354" i="3" s="1"/>
  <c r="V357" i="3"/>
  <c r="W357" i="3" s="1"/>
  <c r="V360" i="3"/>
  <c r="W360" i="3" s="1"/>
  <c r="X360" i="3" s="1"/>
  <c r="V363" i="3"/>
  <c r="W363" i="3" s="1"/>
  <c r="X363" i="3" s="1"/>
  <c r="X368" i="3"/>
  <c r="X375" i="3"/>
  <c r="V375" i="3"/>
  <c r="W375" i="3" s="1"/>
  <c r="X380" i="3"/>
  <c r="V387" i="3"/>
  <c r="W387" i="3" s="1"/>
  <c r="X387" i="3" s="1"/>
  <c r="X392" i="3"/>
  <c r="X399" i="3"/>
  <c r="V399" i="3"/>
  <c r="W399" i="3" s="1"/>
  <c r="X404" i="3"/>
  <c r="V411" i="3"/>
  <c r="W411" i="3" s="1"/>
  <c r="X411" i="3" s="1"/>
  <c r="X416" i="3"/>
  <c r="X423" i="3"/>
  <c r="V423" i="3"/>
  <c r="W423" i="3" s="1"/>
  <c r="X428" i="3"/>
  <c r="V435" i="3"/>
  <c r="W435" i="3" s="1"/>
  <c r="X435" i="3" s="1"/>
  <c r="X440" i="3"/>
  <c r="X447" i="3"/>
  <c r="V447" i="3"/>
  <c r="W447" i="3" s="1"/>
  <c r="X452" i="3"/>
  <c r="V459" i="3"/>
  <c r="W459" i="3" s="1"/>
  <c r="X459" i="3" s="1"/>
  <c r="X464" i="3"/>
  <c r="X471" i="3"/>
  <c r="V471" i="3"/>
  <c r="W471" i="3" s="1"/>
  <c r="V476" i="3"/>
  <c r="W476" i="3" s="1"/>
  <c r="X476" i="3" s="1"/>
  <c r="V494" i="3"/>
  <c r="W494" i="3" s="1"/>
  <c r="X494" i="3" s="1"/>
  <c r="V512" i="3"/>
  <c r="W512" i="3" s="1"/>
  <c r="X512" i="3" s="1"/>
  <c r="V530" i="3"/>
  <c r="W530" i="3" s="1"/>
  <c r="X530" i="3"/>
  <c r="W546" i="3"/>
  <c r="X546" i="3" s="1"/>
  <c r="V546" i="3"/>
  <c r="V566" i="3"/>
  <c r="W566" i="3" s="1"/>
  <c r="X566" i="3"/>
  <c r="W582" i="3"/>
  <c r="X582" i="3" s="1"/>
  <c r="V582" i="3"/>
  <c r="V602" i="3"/>
  <c r="W602" i="3" s="1"/>
  <c r="X602" i="3"/>
  <c r="V618" i="3"/>
  <c r="W618" i="3" s="1"/>
  <c r="X618" i="3" s="1"/>
  <c r="V638" i="3"/>
  <c r="W638" i="3" s="1"/>
  <c r="X638" i="3" s="1"/>
  <c r="V654" i="3"/>
  <c r="W654" i="3" s="1"/>
  <c r="X654" i="3" s="1"/>
  <c r="V676" i="3"/>
  <c r="W676" i="3" s="1"/>
  <c r="X676" i="3" s="1"/>
  <c r="V717" i="3"/>
  <c r="W717" i="3" s="1"/>
  <c r="X717" i="3" s="1"/>
  <c r="V735" i="3"/>
  <c r="W735" i="3" s="1"/>
  <c r="X735" i="3" s="1"/>
  <c r="W370" i="3"/>
  <c r="X370" i="3" s="1"/>
  <c r="V373" i="3"/>
  <c r="W373" i="3" s="1"/>
  <c r="X373" i="3" s="1"/>
  <c r="W382" i="3"/>
  <c r="X382" i="3" s="1"/>
  <c r="V385" i="3"/>
  <c r="W385" i="3" s="1"/>
  <c r="X385" i="3" s="1"/>
  <c r="W394" i="3"/>
  <c r="X394" i="3" s="1"/>
  <c r="V397" i="3"/>
  <c r="W397" i="3" s="1"/>
  <c r="X397" i="3" s="1"/>
  <c r="W406" i="3"/>
  <c r="X406" i="3" s="1"/>
  <c r="V409" i="3"/>
  <c r="W409" i="3" s="1"/>
  <c r="X409" i="3" s="1"/>
  <c r="W418" i="3"/>
  <c r="X418" i="3" s="1"/>
  <c r="V421" i="3"/>
  <c r="W421" i="3" s="1"/>
  <c r="X421" i="3" s="1"/>
  <c r="W430" i="3"/>
  <c r="X430" i="3" s="1"/>
  <c r="V433" i="3"/>
  <c r="W433" i="3" s="1"/>
  <c r="X433" i="3" s="1"/>
  <c r="W442" i="3"/>
  <c r="X442" i="3" s="1"/>
  <c r="V445" i="3"/>
  <c r="W445" i="3" s="1"/>
  <c r="X445" i="3" s="1"/>
  <c r="W454" i="3"/>
  <c r="X454" i="3" s="1"/>
  <c r="V457" i="3"/>
  <c r="W457" i="3" s="1"/>
  <c r="X457" i="3" s="1"/>
  <c r="W466" i="3"/>
  <c r="X466" i="3" s="1"/>
  <c r="V469" i="3"/>
  <c r="W469" i="3" s="1"/>
  <c r="X469" i="3" s="1"/>
  <c r="W490" i="3"/>
  <c r="X490" i="3" s="1"/>
  <c r="X497" i="3"/>
  <c r="W501" i="3"/>
  <c r="X501" i="3" s="1"/>
  <c r="W508" i="3"/>
  <c r="X508" i="3" s="1"/>
  <c r="X515" i="3"/>
  <c r="W526" i="3"/>
  <c r="X526" i="3" s="1"/>
  <c r="V533" i="3"/>
  <c r="W533" i="3" s="1"/>
  <c r="X533" i="3" s="1"/>
  <c r="W562" i="3"/>
  <c r="X562" i="3" s="1"/>
  <c r="X569" i="3"/>
  <c r="V569" i="3"/>
  <c r="W569" i="3" s="1"/>
  <c r="W598" i="3"/>
  <c r="X598" i="3" s="1"/>
  <c r="V605" i="3"/>
  <c r="W605" i="3" s="1"/>
  <c r="X605" i="3" s="1"/>
  <c r="W634" i="3"/>
  <c r="X634" i="3" s="1"/>
  <c r="X641" i="3"/>
  <c r="V641" i="3"/>
  <c r="W641" i="3" s="1"/>
  <c r="V483" i="3"/>
  <c r="W483" i="3" s="1"/>
  <c r="X483" i="3" s="1"/>
  <c r="V489" i="3"/>
  <c r="V495" i="3"/>
  <c r="W495" i="3" s="1"/>
  <c r="X495" i="3" s="1"/>
  <c r="V501" i="3"/>
  <c r="V507" i="3"/>
  <c r="W507" i="3" s="1"/>
  <c r="X507" i="3" s="1"/>
  <c r="V513" i="3"/>
  <c r="W513" i="3" s="1"/>
  <c r="X513" i="3" s="1"/>
  <c r="V672" i="3"/>
  <c r="V679" i="3"/>
  <c r="W679" i="3" s="1"/>
  <c r="X679" i="3" s="1"/>
  <c r="W689" i="3"/>
  <c r="X689" i="3" s="1"/>
  <c r="V691" i="3"/>
  <c r="W691" i="3" s="1"/>
  <c r="X691" i="3" s="1"/>
  <c r="W698" i="3"/>
  <c r="X698" i="3" s="1"/>
  <c r="V700" i="3"/>
  <c r="W700" i="3" s="1"/>
  <c r="X700" i="3" s="1"/>
  <c r="X744" i="3"/>
  <c r="V744" i="3"/>
  <c r="W744" i="3" s="1"/>
  <c r="V753" i="3"/>
  <c r="W753" i="3" s="1"/>
  <c r="X753" i="3" s="1"/>
  <c r="X762" i="3"/>
  <c r="V762" i="3"/>
  <c r="W762" i="3" s="1"/>
  <c r="V771" i="3"/>
  <c r="W771" i="3" s="1"/>
  <c r="X771" i="3" s="1"/>
  <c r="X780" i="3"/>
  <c r="V780" i="3"/>
  <c r="W780" i="3" s="1"/>
  <c r="V789" i="3"/>
  <c r="W789" i="3" s="1"/>
  <c r="X789" i="3" s="1"/>
  <c r="X798" i="3"/>
  <c r="V798" i="3"/>
  <c r="W798" i="3" s="1"/>
  <c r="V807" i="3"/>
  <c r="W807" i="3" s="1"/>
  <c r="X807" i="3" s="1"/>
  <c r="X816" i="3"/>
  <c r="V816" i="3"/>
  <c r="W816" i="3" s="1"/>
  <c r="V923" i="3"/>
  <c r="W923" i="3" s="1"/>
  <c r="X923" i="3"/>
  <c r="V977" i="3"/>
  <c r="W977" i="3" s="1"/>
  <c r="X977" i="3"/>
  <c r="X993" i="3"/>
  <c r="V993" i="3"/>
  <c r="W993" i="3" s="1"/>
  <c r="W525" i="3"/>
  <c r="X525" i="3" s="1"/>
  <c r="X532" i="3"/>
  <c r="W537" i="3"/>
  <c r="X537" i="3" s="1"/>
  <c r="X544" i="3"/>
  <c r="X580" i="3"/>
  <c r="W597" i="3"/>
  <c r="X604" i="3"/>
  <c r="W609" i="3"/>
  <c r="X609" i="3" s="1"/>
  <c r="X616" i="3"/>
  <c r="X652" i="3"/>
  <c r="V684" i="3"/>
  <c r="W684" i="3" s="1"/>
  <c r="X684" i="3" s="1"/>
  <c r="V693" i="3"/>
  <c r="W693" i="3" s="1"/>
  <c r="X693" i="3" s="1"/>
  <c r="X702" i="3"/>
  <c r="V702" i="3"/>
  <c r="W702" i="3" s="1"/>
  <c r="V706" i="3"/>
  <c r="X706" i="3"/>
  <c r="V712" i="3"/>
  <c r="W712" i="3" s="1"/>
  <c r="X712" i="3" s="1"/>
  <c r="V718" i="3"/>
  <c r="W718" i="3" s="1"/>
  <c r="X718" i="3" s="1"/>
  <c r="V724" i="3"/>
  <c r="V730" i="3"/>
  <c r="W730" i="3" s="1"/>
  <c r="X730" i="3" s="1"/>
  <c r="V736" i="3"/>
  <c r="W736" i="3" s="1"/>
  <c r="X736" i="3" s="1"/>
  <c r="V920" i="3"/>
  <c r="W920" i="3" s="1"/>
  <c r="X920" i="3" s="1"/>
  <c r="V974" i="3"/>
  <c r="W974" i="3" s="1"/>
  <c r="V481" i="3"/>
  <c r="W481" i="3" s="1"/>
  <c r="X481" i="3" s="1"/>
  <c r="V487" i="3"/>
  <c r="W487" i="3" s="1"/>
  <c r="X487" i="3" s="1"/>
  <c r="V493" i="3"/>
  <c r="V499" i="3"/>
  <c r="W499" i="3" s="1"/>
  <c r="X499" i="3" s="1"/>
  <c r="V505" i="3"/>
  <c r="W505" i="3" s="1"/>
  <c r="X505" i="3" s="1"/>
  <c r="V511" i="3"/>
  <c r="W511" i="3" s="1"/>
  <c r="X511" i="3" s="1"/>
  <c r="V517" i="3"/>
  <c r="V525" i="3"/>
  <c r="V537" i="3"/>
  <c r="V549" i="3"/>
  <c r="W549" i="3" s="1"/>
  <c r="X549" i="3" s="1"/>
  <c r="V561" i="3"/>
  <c r="W561" i="3" s="1"/>
  <c r="X561" i="3" s="1"/>
  <c r="V573" i="3"/>
  <c r="W573" i="3" s="1"/>
  <c r="X573" i="3" s="1"/>
  <c r="V585" i="3"/>
  <c r="W585" i="3" s="1"/>
  <c r="X585" i="3" s="1"/>
  <c r="V597" i="3"/>
  <c r="V609" i="3"/>
  <c r="V621" i="3"/>
  <c r="W621" i="3" s="1"/>
  <c r="X621" i="3" s="1"/>
  <c r="V633" i="3"/>
  <c r="W633" i="3" s="1"/>
  <c r="X633" i="3" s="1"/>
  <c r="V645" i="3"/>
  <c r="W645" i="3" s="1"/>
  <c r="X645" i="3" s="1"/>
  <c r="V657" i="3"/>
  <c r="W657" i="3" s="1"/>
  <c r="X657" i="3" s="1"/>
  <c r="V678" i="3"/>
  <c r="W678" i="3" s="1"/>
  <c r="X678" i="3" s="1"/>
  <c r="W686" i="3"/>
  <c r="X686" i="3" s="1"/>
  <c r="V688" i="3"/>
  <c r="W688" i="3" s="1"/>
  <c r="X688" i="3"/>
  <c r="V697" i="3"/>
  <c r="W697" i="3" s="1"/>
  <c r="X697" i="3"/>
  <c r="W704" i="3"/>
  <c r="X704" i="3" s="1"/>
  <c r="V708" i="3"/>
  <c r="W708" i="3" s="1"/>
  <c r="X708" i="3" s="1"/>
  <c r="X714" i="3"/>
  <c r="V714" i="3"/>
  <c r="W714" i="3" s="1"/>
  <c r="V720" i="3"/>
  <c r="W720" i="3" s="1"/>
  <c r="X720" i="3" s="1"/>
  <c r="V726" i="3"/>
  <c r="W726" i="3" s="1"/>
  <c r="X726" i="3" s="1"/>
  <c r="X732" i="3"/>
  <c r="V732" i="3"/>
  <c r="W732" i="3" s="1"/>
  <c r="V738" i="3"/>
  <c r="W738" i="3" s="1"/>
  <c r="X738" i="3" s="1"/>
  <c r="X747" i="3"/>
  <c r="V747" i="3"/>
  <c r="W747" i="3" s="1"/>
  <c r="V756" i="3"/>
  <c r="W756" i="3" s="1"/>
  <c r="X756" i="3" s="1"/>
  <c r="X765" i="3"/>
  <c r="V765" i="3"/>
  <c r="W765" i="3" s="1"/>
  <c r="V774" i="3"/>
  <c r="W774" i="3" s="1"/>
  <c r="X774" i="3" s="1"/>
  <c r="X783" i="3"/>
  <c r="V783" i="3"/>
  <c r="W783" i="3" s="1"/>
  <c r="V792" i="3"/>
  <c r="W792" i="3" s="1"/>
  <c r="X792" i="3" s="1"/>
  <c r="X801" i="3"/>
  <c r="V801" i="3"/>
  <c r="W801" i="3" s="1"/>
  <c r="V810" i="3"/>
  <c r="W810" i="3" s="1"/>
  <c r="X810" i="3" s="1"/>
  <c r="X819" i="3"/>
  <c r="V819" i="3"/>
  <c r="W819" i="3" s="1"/>
  <c r="V905" i="3"/>
  <c r="W905" i="3" s="1"/>
  <c r="X905" i="3"/>
  <c r="V959" i="3"/>
  <c r="W959" i="3" s="1"/>
  <c r="X959" i="3" s="1"/>
  <c r="V520" i="3"/>
  <c r="W520" i="3" s="1"/>
  <c r="X520" i="3" s="1"/>
  <c r="V532" i="3"/>
  <c r="W532" i="3" s="1"/>
  <c r="V544" i="3"/>
  <c r="W544" i="3" s="1"/>
  <c r="V556" i="3"/>
  <c r="W556" i="3" s="1"/>
  <c r="X556" i="3" s="1"/>
  <c r="V568" i="3"/>
  <c r="W568" i="3" s="1"/>
  <c r="X568" i="3" s="1"/>
  <c r="V580" i="3"/>
  <c r="W580" i="3" s="1"/>
  <c r="V592" i="3"/>
  <c r="W592" i="3" s="1"/>
  <c r="X592" i="3" s="1"/>
  <c r="V604" i="3"/>
  <c r="W604" i="3" s="1"/>
  <c r="V616" i="3"/>
  <c r="W616" i="3" s="1"/>
  <c r="V628" i="3"/>
  <c r="W628" i="3" s="1"/>
  <c r="X628" i="3" s="1"/>
  <c r="V640" i="3"/>
  <c r="W640" i="3" s="1"/>
  <c r="X640" i="3" s="1"/>
  <c r="V652" i="3"/>
  <c r="W652" i="3" s="1"/>
  <c r="V664" i="3"/>
  <c r="W664" i="3" s="1"/>
  <c r="X664" i="3" s="1"/>
  <c r="W671" i="3"/>
  <c r="X671" i="3" s="1"/>
  <c r="X673" i="3"/>
  <c r="X677" i="3"/>
  <c r="V681" i="3"/>
  <c r="W681" i="3" s="1"/>
  <c r="X681" i="3" s="1"/>
  <c r="X685" i="3"/>
  <c r="V686" i="3"/>
  <c r="V690" i="3"/>
  <c r="W690" i="3" s="1"/>
  <c r="X690" i="3" s="1"/>
  <c r="V695" i="3"/>
  <c r="W695" i="3" s="1"/>
  <c r="X695" i="3" s="1"/>
  <c r="X699" i="3"/>
  <c r="V699" i="3"/>
  <c r="W699" i="3" s="1"/>
  <c r="V704" i="3"/>
  <c r="V902" i="3"/>
  <c r="W902" i="3" s="1"/>
  <c r="V956" i="3"/>
  <c r="W956" i="3" s="1"/>
  <c r="X956" i="3" s="1"/>
  <c r="W519" i="3"/>
  <c r="X519" i="3" s="1"/>
  <c r="W531" i="3"/>
  <c r="X531" i="3" s="1"/>
  <c r="X538" i="3"/>
  <c r="W543" i="3"/>
  <c r="X543" i="3" s="1"/>
  <c r="X550" i="3"/>
  <c r="W555" i="3"/>
  <c r="X555" i="3" s="1"/>
  <c r="W567" i="3"/>
  <c r="X567" i="3" s="1"/>
  <c r="X574" i="3"/>
  <c r="W579" i="3"/>
  <c r="X579" i="3" s="1"/>
  <c r="X586" i="3"/>
  <c r="W591" i="3"/>
  <c r="X591" i="3" s="1"/>
  <c r="W603" i="3"/>
  <c r="X603" i="3" s="1"/>
  <c r="X610" i="3"/>
  <c r="W615" i="3"/>
  <c r="X615" i="3" s="1"/>
  <c r="X622" i="3"/>
  <c r="W627" i="3"/>
  <c r="X627" i="3" s="1"/>
  <c r="W639" i="3"/>
  <c r="X639" i="3" s="1"/>
  <c r="X646" i="3"/>
  <c r="W651" i="3"/>
  <c r="X651" i="3" s="1"/>
  <c r="X658" i="3"/>
  <c r="W663" i="3"/>
  <c r="X663" i="3" s="1"/>
  <c r="V670" i="3"/>
  <c r="W670" i="3" s="1"/>
  <c r="X670" i="3" s="1"/>
  <c r="W677" i="3"/>
  <c r="W683" i="3"/>
  <c r="X683" i="3" s="1"/>
  <c r="W692" i="3"/>
  <c r="X692" i="3" s="1"/>
  <c r="V694" i="3"/>
  <c r="W694" i="3" s="1"/>
  <c r="X694" i="3" s="1"/>
  <c r="W701" i="3"/>
  <c r="X701" i="3" s="1"/>
  <c r="V703" i="3"/>
  <c r="W703" i="3" s="1"/>
  <c r="X703" i="3" s="1"/>
  <c r="V709" i="3"/>
  <c r="W709" i="3" s="1"/>
  <c r="X709" i="3" s="1"/>
  <c r="V715" i="3"/>
  <c r="W715" i="3" s="1"/>
  <c r="X715" i="3" s="1"/>
  <c r="V721" i="3"/>
  <c r="X721" i="3"/>
  <c r="V727" i="3"/>
  <c r="W727" i="3" s="1"/>
  <c r="X727" i="3"/>
  <c r="V733" i="3"/>
  <c r="W733" i="3" s="1"/>
  <c r="X733" i="3" s="1"/>
  <c r="V741" i="3"/>
  <c r="W741" i="3" s="1"/>
  <c r="X741" i="3" s="1"/>
  <c r="X748" i="3"/>
  <c r="X750" i="3"/>
  <c r="V750" i="3"/>
  <c r="W750" i="3" s="1"/>
  <c r="V759" i="3"/>
  <c r="W759" i="3" s="1"/>
  <c r="X759" i="3" s="1"/>
  <c r="X766" i="3"/>
  <c r="X768" i="3"/>
  <c r="V768" i="3"/>
  <c r="W768" i="3" s="1"/>
  <c r="V777" i="3"/>
  <c r="W777" i="3" s="1"/>
  <c r="X777" i="3" s="1"/>
  <c r="X784" i="3"/>
  <c r="X786" i="3"/>
  <c r="V786" i="3"/>
  <c r="W786" i="3" s="1"/>
  <c r="V795" i="3"/>
  <c r="W795" i="3" s="1"/>
  <c r="X795" i="3" s="1"/>
  <c r="X802" i="3"/>
  <c r="X804" i="3"/>
  <c r="V804" i="3"/>
  <c r="W804" i="3" s="1"/>
  <c r="V813" i="3"/>
  <c r="W813" i="3" s="1"/>
  <c r="X813" i="3" s="1"/>
  <c r="X820" i="3"/>
  <c r="X822" i="3"/>
  <c r="V822" i="3"/>
  <c r="W822" i="3" s="1"/>
  <c r="V941" i="3"/>
  <c r="W941" i="3" s="1"/>
  <c r="X941" i="3"/>
  <c r="W827" i="3"/>
  <c r="X827" i="3" s="1"/>
  <c r="V829" i="3"/>
  <c r="W829" i="3" s="1"/>
  <c r="X829" i="3" s="1"/>
  <c r="X831" i="3"/>
  <c r="V834" i="3"/>
  <c r="W834" i="3" s="1"/>
  <c r="X834" i="3" s="1"/>
  <c r="W839" i="3"/>
  <c r="X839" i="3" s="1"/>
  <c r="V841" i="3"/>
  <c r="W841" i="3" s="1"/>
  <c r="X841" i="3" s="1"/>
  <c r="X843" i="3"/>
  <c r="X846" i="3"/>
  <c r="V846" i="3"/>
  <c r="W846" i="3" s="1"/>
  <c r="W851" i="3"/>
  <c r="X851" i="3" s="1"/>
  <c r="V853" i="3"/>
  <c r="X855" i="3"/>
  <c r="X858" i="3"/>
  <c r="V858" i="3"/>
  <c r="W858" i="3" s="1"/>
  <c r="W863" i="3"/>
  <c r="X863" i="3" s="1"/>
  <c r="V865" i="3"/>
  <c r="X867" i="3"/>
  <c r="V870" i="3"/>
  <c r="W870" i="3" s="1"/>
  <c r="X870" i="3" s="1"/>
  <c r="V874" i="3"/>
  <c r="W874" i="3" s="1"/>
  <c r="X874" i="3" s="1"/>
  <c r="V876" i="3"/>
  <c r="W876" i="3" s="1"/>
  <c r="X876" i="3" s="1"/>
  <c r="V880" i="3"/>
  <c r="X882" i="3"/>
  <c r="V882" i="3"/>
  <c r="W882" i="3" s="1"/>
  <c r="V886" i="3"/>
  <c r="V888" i="3"/>
  <c r="W888" i="3" s="1"/>
  <c r="X888" i="3" s="1"/>
  <c r="V892" i="3"/>
  <c r="V898" i="3"/>
  <c r="W898" i="3"/>
  <c r="X898" i="3" s="1"/>
  <c r="X903" i="3"/>
  <c r="V903" i="3"/>
  <c r="W903" i="3" s="1"/>
  <c r="V916" i="3"/>
  <c r="W916" i="3"/>
  <c r="X916" i="3" s="1"/>
  <c r="V921" i="3"/>
  <c r="W921" i="3" s="1"/>
  <c r="X921" i="3" s="1"/>
  <c r="V934" i="3"/>
  <c r="W934" i="3" s="1"/>
  <c r="X934" i="3" s="1"/>
  <c r="V939" i="3"/>
  <c r="W939" i="3" s="1"/>
  <c r="X939" i="3" s="1"/>
  <c r="V952" i="3"/>
  <c r="W952" i="3"/>
  <c r="X952" i="3" s="1"/>
  <c r="X957" i="3"/>
  <c r="V957" i="3"/>
  <c r="W957" i="3" s="1"/>
  <c r="V970" i="3"/>
  <c r="W970" i="3"/>
  <c r="X970" i="3" s="1"/>
  <c r="V975" i="3"/>
  <c r="W975" i="3" s="1"/>
  <c r="X975" i="3" s="1"/>
  <c r="V988" i="3"/>
  <c r="W988" i="3" s="1"/>
  <c r="X988" i="3" s="1"/>
  <c r="V1019" i="3"/>
  <c r="W1019" i="3" s="1"/>
  <c r="X1019" i="3" s="1"/>
  <c r="W848" i="3"/>
  <c r="X848" i="3" s="1"/>
  <c r="W853" i="3"/>
  <c r="X853" i="3" s="1"/>
  <c r="W860" i="3"/>
  <c r="X860" i="3" s="1"/>
  <c r="W865" i="3"/>
  <c r="X865" i="3" s="1"/>
  <c r="W880" i="3"/>
  <c r="X880" i="3" s="1"/>
  <c r="W886" i="3"/>
  <c r="X886" i="3" s="1"/>
  <c r="W892" i="3"/>
  <c r="X892" i="3" s="1"/>
  <c r="V914" i="3"/>
  <c r="W914" i="3" s="1"/>
  <c r="V932" i="3"/>
  <c r="W932" i="3" s="1"/>
  <c r="X932" i="3" s="1"/>
  <c r="W950" i="3"/>
  <c r="V950" i="3"/>
  <c r="V968" i="3"/>
  <c r="W968" i="3" s="1"/>
  <c r="X968" i="3" s="1"/>
  <c r="V986" i="3"/>
  <c r="W986" i="3" s="1"/>
  <c r="X986" i="3" s="1"/>
  <c r="X999" i="3"/>
  <c r="V999" i="3"/>
  <c r="W999" i="3" s="1"/>
  <c r="W707" i="3"/>
  <c r="X707" i="3" s="1"/>
  <c r="W710" i="3"/>
  <c r="X710" i="3" s="1"/>
  <c r="W713" i="3"/>
  <c r="X713" i="3" s="1"/>
  <c r="W716" i="3"/>
  <c r="X716" i="3" s="1"/>
  <c r="W719" i="3"/>
  <c r="X719" i="3" s="1"/>
  <c r="W722" i="3"/>
  <c r="X722" i="3" s="1"/>
  <c r="W725" i="3"/>
  <c r="X725" i="3" s="1"/>
  <c r="W728" i="3"/>
  <c r="X728" i="3" s="1"/>
  <c r="W731" i="3"/>
  <c r="X731" i="3" s="1"/>
  <c r="W734" i="3"/>
  <c r="X734" i="3" s="1"/>
  <c r="W737" i="3"/>
  <c r="X737" i="3" s="1"/>
  <c r="W740" i="3"/>
  <c r="X740" i="3" s="1"/>
  <c r="W743" i="3"/>
  <c r="X743" i="3" s="1"/>
  <c r="W746" i="3"/>
  <c r="X746" i="3" s="1"/>
  <c r="W749" i="3"/>
  <c r="X749" i="3" s="1"/>
  <c r="W752" i="3"/>
  <c r="X752" i="3" s="1"/>
  <c r="W755" i="3"/>
  <c r="X755" i="3" s="1"/>
  <c r="W758" i="3"/>
  <c r="X758" i="3" s="1"/>
  <c r="W761" i="3"/>
  <c r="X761" i="3" s="1"/>
  <c r="W764" i="3"/>
  <c r="X764" i="3" s="1"/>
  <c r="W767" i="3"/>
  <c r="X767" i="3" s="1"/>
  <c r="W770" i="3"/>
  <c r="X770" i="3" s="1"/>
  <c r="W773" i="3"/>
  <c r="X773" i="3" s="1"/>
  <c r="W776" i="3"/>
  <c r="X776" i="3" s="1"/>
  <c r="W779" i="3"/>
  <c r="X779" i="3" s="1"/>
  <c r="W782" i="3"/>
  <c r="X782" i="3" s="1"/>
  <c r="W785" i="3"/>
  <c r="X785" i="3" s="1"/>
  <c r="W788" i="3"/>
  <c r="X788" i="3" s="1"/>
  <c r="W791" i="3"/>
  <c r="X791" i="3" s="1"/>
  <c r="W794" i="3"/>
  <c r="X794" i="3" s="1"/>
  <c r="W797" i="3"/>
  <c r="X797" i="3" s="1"/>
  <c r="W800" i="3"/>
  <c r="X800" i="3" s="1"/>
  <c r="W803" i="3"/>
  <c r="X803" i="3" s="1"/>
  <c r="W806" i="3"/>
  <c r="X806" i="3" s="1"/>
  <c r="W809" i="3"/>
  <c r="X809" i="3" s="1"/>
  <c r="W812" i="3"/>
  <c r="X812" i="3" s="1"/>
  <c r="W815" i="3"/>
  <c r="X815" i="3" s="1"/>
  <c r="W818" i="3"/>
  <c r="X818" i="3" s="1"/>
  <c r="W821" i="3"/>
  <c r="X821" i="3" s="1"/>
  <c r="V824" i="3"/>
  <c r="W824" i="3" s="1"/>
  <c r="X824" i="3" s="1"/>
  <c r="V836" i="3"/>
  <c r="W836" i="3" s="1"/>
  <c r="X836" i="3" s="1"/>
  <c r="V848" i="3"/>
  <c r="V860" i="3"/>
  <c r="V872" i="3"/>
  <c r="W872" i="3" s="1"/>
  <c r="X872" i="3" s="1"/>
  <c r="V897" i="3"/>
  <c r="W897" i="3" s="1"/>
  <c r="X897" i="3" s="1"/>
  <c r="V910" i="3"/>
  <c r="W910" i="3" s="1"/>
  <c r="X910" i="3" s="1"/>
  <c r="V915" i="3"/>
  <c r="W915" i="3" s="1"/>
  <c r="X915" i="3" s="1"/>
  <c r="V928" i="3"/>
  <c r="W928" i="3"/>
  <c r="X928" i="3" s="1"/>
  <c r="X933" i="3"/>
  <c r="V933" i="3"/>
  <c r="W933" i="3" s="1"/>
  <c r="V946" i="3"/>
  <c r="W946" i="3"/>
  <c r="X946" i="3" s="1"/>
  <c r="V951" i="3"/>
  <c r="W951" i="3" s="1"/>
  <c r="X951" i="3" s="1"/>
  <c r="V964" i="3"/>
  <c r="W964" i="3" s="1"/>
  <c r="X964" i="3" s="1"/>
  <c r="V969" i="3"/>
  <c r="W969" i="3" s="1"/>
  <c r="X969" i="3" s="1"/>
  <c r="V982" i="3"/>
  <c r="W982" i="3"/>
  <c r="X982" i="3" s="1"/>
  <c r="X987" i="3"/>
  <c r="V987" i="3"/>
  <c r="W987" i="3" s="1"/>
  <c r="V994" i="3"/>
  <c r="W994" i="3"/>
  <c r="X994" i="3" s="1"/>
  <c r="V739" i="3"/>
  <c r="W739" i="3" s="1"/>
  <c r="X739" i="3" s="1"/>
  <c r="V742" i="3"/>
  <c r="W742" i="3" s="1"/>
  <c r="X742" i="3" s="1"/>
  <c r="V745" i="3"/>
  <c r="W745" i="3" s="1"/>
  <c r="X745" i="3" s="1"/>
  <c r="V748" i="3"/>
  <c r="W748" i="3" s="1"/>
  <c r="V751" i="3"/>
  <c r="W751" i="3" s="1"/>
  <c r="X751" i="3" s="1"/>
  <c r="V754" i="3"/>
  <c r="W754" i="3" s="1"/>
  <c r="X754" i="3" s="1"/>
  <c r="V757" i="3"/>
  <c r="W757" i="3" s="1"/>
  <c r="X757" i="3" s="1"/>
  <c r="V760" i="3"/>
  <c r="W760" i="3" s="1"/>
  <c r="X760" i="3" s="1"/>
  <c r="V763" i="3"/>
  <c r="W763" i="3" s="1"/>
  <c r="X763" i="3" s="1"/>
  <c r="V766" i="3"/>
  <c r="W766" i="3" s="1"/>
  <c r="V769" i="3"/>
  <c r="W769" i="3" s="1"/>
  <c r="X769" i="3" s="1"/>
  <c r="V772" i="3"/>
  <c r="W772" i="3" s="1"/>
  <c r="X772" i="3" s="1"/>
  <c r="V775" i="3"/>
  <c r="W775" i="3" s="1"/>
  <c r="X775" i="3" s="1"/>
  <c r="V778" i="3"/>
  <c r="W778" i="3" s="1"/>
  <c r="X778" i="3" s="1"/>
  <c r="V781" i="3"/>
  <c r="W781" i="3" s="1"/>
  <c r="X781" i="3" s="1"/>
  <c r="V784" i="3"/>
  <c r="W784" i="3" s="1"/>
  <c r="V787" i="3"/>
  <c r="W787" i="3" s="1"/>
  <c r="X787" i="3" s="1"/>
  <c r="V790" i="3"/>
  <c r="W790" i="3" s="1"/>
  <c r="X790" i="3" s="1"/>
  <c r="V793" i="3"/>
  <c r="W793" i="3" s="1"/>
  <c r="X793" i="3" s="1"/>
  <c r="V796" i="3"/>
  <c r="W796" i="3" s="1"/>
  <c r="X796" i="3" s="1"/>
  <c r="V799" i="3"/>
  <c r="W799" i="3" s="1"/>
  <c r="X799" i="3" s="1"/>
  <c r="V802" i="3"/>
  <c r="W802" i="3" s="1"/>
  <c r="V805" i="3"/>
  <c r="W805" i="3" s="1"/>
  <c r="X805" i="3" s="1"/>
  <c r="V808" i="3"/>
  <c r="W808" i="3" s="1"/>
  <c r="X808" i="3" s="1"/>
  <c r="V811" i="3"/>
  <c r="W811" i="3" s="1"/>
  <c r="X811" i="3" s="1"/>
  <c r="V814" i="3"/>
  <c r="W814" i="3" s="1"/>
  <c r="X814" i="3" s="1"/>
  <c r="V817" i="3"/>
  <c r="W817" i="3" s="1"/>
  <c r="X817" i="3" s="1"/>
  <c r="V820" i="3"/>
  <c r="W820" i="3" s="1"/>
  <c r="V823" i="3"/>
  <c r="X825" i="3"/>
  <c r="V828" i="3"/>
  <c r="W828" i="3" s="1"/>
  <c r="X828" i="3" s="1"/>
  <c r="W833" i="3"/>
  <c r="X833" i="3" s="1"/>
  <c r="V835" i="3"/>
  <c r="X837" i="3"/>
  <c r="V840" i="3"/>
  <c r="W840" i="3" s="1"/>
  <c r="X840" i="3" s="1"/>
  <c r="W845" i="3"/>
  <c r="X845" i="3" s="1"/>
  <c r="V847" i="3"/>
  <c r="W847" i="3" s="1"/>
  <c r="X847" i="3" s="1"/>
  <c r="X849" i="3"/>
  <c r="V852" i="3"/>
  <c r="W852" i="3" s="1"/>
  <c r="X852" i="3" s="1"/>
  <c r="W857" i="3"/>
  <c r="X857" i="3" s="1"/>
  <c r="V859" i="3"/>
  <c r="X861" i="3"/>
  <c r="X864" i="3"/>
  <c r="V864" i="3"/>
  <c r="W864" i="3" s="1"/>
  <c r="W869" i="3"/>
  <c r="X869" i="3" s="1"/>
  <c r="V871" i="3"/>
  <c r="W871" i="3" s="1"/>
  <c r="X871" i="3" s="1"/>
  <c r="V873" i="3"/>
  <c r="W873" i="3" s="1"/>
  <c r="X873" i="3"/>
  <c r="V877" i="3"/>
  <c r="V879" i="3"/>
  <c r="W879" i="3" s="1"/>
  <c r="X879" i="3"/>
  <c r="V883" i="3"/>
  <c r="V885" i="3"/>
  <c r="W885" i="3" s="1"/>
  <c r="X885" i="3"/>
  <c r="V889" i="3"/>
  <c r="W889" i="3" s="1"/>
  <c r="X889" i="3" s="1"/>
  <c r="V891" i="3"/>
  <c r="W891" i="3" s="1"/>
  <c r="X891" i="3"/>
  <c r="X899" i="3"/>
  <c r="V908" i="3"/>
  <c r="W908" i="3" s="1"/>
  <c r="X908" i="3" s="1"/>
  <c r="X917" i="3"/>
  <c r="V926" i="3"/>
  <c r="W926" i="3" s="1"/>
  <c r="X926" i="3" s="1"/>
  <c r="X935" i="3"/>
  <c r="W944" i="3"/>
  <c r="X944" i="3" s="1"/>
  <c r="V944" i="3"/>
  <c r="X953" i="3"/>
  <c r="V962" i="3"/>
  <c r="W962" i="3" s="1"/>
  <c r="X962" i="3" s="1"/>
  <c r="X971" i="3"/>
  <c r="V980" i="3"/>
  <c r="W980" i="3" s="1"/>
  <c r="X980" i="3" s="1"/>
  <c r="X989" i="3"/>
  <c r="W823" i="3"/>
  <c r="X823" i="3" s="1"/>
  <c r="W830" i="3"/>
  <c r="X830" i="3" s="1"/>
  <c r="V832" i="3"/>
  <c r="W832" i="3" s="1"/>
  <c r="X832" i="3" s="1"/>
  <c r="W835" i="3"/>
  <c r="X835" i="3" s="1"/>
  <c r="W842" i="3"/>
  <c r="X842" i="3" s="1"/>
  <c r="V844" i="3"/>
  <c r="W844" i="3" s="1"/>
  <c r="X844" i="3" s="1"/>
  <c r="W854" i="3"/>
  <c r="X854" i="3" s="1"/>
  <c r="V856" i="3"/>
  <c r="W856" i="3" s="1"/>
  <c r="X856" i="3" s="1"/>
  <c r="W859" i="3"/>
  <c r="X859" i="3" s="1"/>
  <c r="W866" i="3"/>
  <c r="X866" i="3" s="1"/>
  <c r="V868" i="3"/>
  <c r="W868" i="3" s="1"/>
  <c r="X868" i="3" s="1"/>
  <c r="W875" i="3"/>
  <c r="X875" i="3" s="1"/>
  <c r="W877" i="3"/>
  <c r="X877" i="3" s="1"/>
  <c r="W881" i="3"/>
  <c r="X881" i="3" s="1"/>
  <c r="W883" i="3"/>
  <c r="X883" i="3" s="1"/>
  <c r="W887" i="3"/>
  <c r="X887" i="3" s="1"/>
  <c r="V904" i="3"/>
  <c r="W904" i="3"/>
  <c r="X904" i="3" s="1"/>
  <c r="X909" i="3"/>
  <c r="V909" i="3"/>
  <c r="W909" i="3" s="1"/>
  <c r="V922" i="3"/>
  <c r="W922" i="3" s="1"/>
  <c r="X922" i="3" s="1"/>
  <c r="V927" i="3"/>
  <c r="W927" i="3" s="1"/>
  <c r="X927" i="3" s="1"/>
  <c r="V940" i="3"/>
  <c r="W940" i="3" s="1"/>
  <c r="X940" i="3" s="1"/>
  <c r="X945" i="3"/>
  <c r="V945" i="3"/>
  <c r="W945" i="3" s="1"/>
  <c r="V958" i="3"/>
  <c r="W958" i="3"/>
  <c r="X958" i="3" s="1"/>
  <c r="X963" i="3"/>
  <c r="V963" i="3"/>
  <c r="W963" i="3" s="1"/>
  <c r="V976" i="3"/>
  <c r="W976" i="3" s="1"/>
  <c r="X976" i="3" s="1"/>
  <c r="V981" i="3"/>
  <c r="W981" i="3" s="1"/>
  <c r="X981" i="3" s="1"/>
  <c r="W992" i="3"/>
  <c r="X992" i="3" s="1"/>
  <c r="V1000" i="3"/>
  <c r="W1000" i="3" s="1"/>
  <c r="X1000" i="3" s="1"/>
  <c r="V1009" i="3"/>
  <c r="V1229" i="3"/>
  <c r="W1229" i="3" s="1"/>
  <c r="X1229" i="3" s="1"/>
  <c r="V1257" i="3"/>
  <c r="W1257" i="3" s="1"/>
  <c r="X1257" i="3" s="1"/>
  <c r="V1273" i="3"/>
  <c r="W1273" i="3" s="1"/>
  <c r="X1273" i="3" s="1"/>
  <c r="V900" i="3"/>
  <c r="W900" i="3" s="1"/>
  <c r="X900" i="3" s="1"/>
  <c r="X906" i="3"/>
  <c r="V906" i="3"/>
  <c r="W906" i="3" s="1"/>
  <c r="V912" i="3"/>
  <c r="W912" i="3" s="1"/>
  <c r="X912" i="3" s="1"/>
  <c r="V918" i="3"/>
  <c r="W918" i="3" s="1"/>
  <c r="X918" i="3" s="1"/>
  <c r="X924" i="3"/>
  <c r="V924" i="3"/>
  <c r="W924" i="3" s="1"/>
  <c r="V930" i="3"/>
  <c r="W930" i="3" s="1"/>
  <c r="X930" i="3" s="1"/>
  <c r="X936" i="3"/>
  <c r="V936" i="3"/>
  <c r="W936" i="3" s="1"/>
  <c r="X942" i="3"/>
  <c r="V942" i="3"/>
  <c r="W942" i="3" s="1"/>
  <c r="V948" i="3"/>
  <c r="W948" i="3" s="1"/>
  <c r="X948" i="3" s="1"/>
  <c r="V954" i="3"/>
  <c r="W954" i="3" s="1"/>
  <c r="X954" i="3" s="1"/>
  <c r="X960" i="3"/>
  <c r="V960" i="3"/>
  <c r="W960" i="3" s="1"/>
  <c r="V966" i="3"/>
  <c r="W966" i="3" s="1"/>
  <c r="X966" i="3" s="1"/>
  <c r="X972" i="3"/>
  <c r="V972" i="3"/>
  <c r="W972" i="3" s="1"/>
  <c r="X978" i="3"/>
  <c r="V978" i="3"/>
  <c r="W978" i="3" s="1"/>
  <c r="V984" i="3"/>
  <c r="W984" i="3" s="1"/>
  <c r="X984" i="3" s="1"/>
  <c r="V990" i="3"/>
  <c r="W990" i="3" s="1"/>
  <c r="X990" i="3" s="1"/>
  <c r="X996" i="3"/>
  <c r="V996" i="3"/>
  <c r="W996" i="3" s="1"/>
  <c r="V1002" i="3"/>
  <c r="W1002" i="3" s="1"/>
  <c r="X1002" i="3" s="1"/>
  <c r="W1009" i="3"/>
  <c r="X1009" i="3" s="1"/>
  <c r="X1014" i="3"/>
  <c r="V1014" i="3"/>
  <c r="X1022" i="3"/>
  <c r="V1025" i="3"/>
  <c r="W1025" i="3" s="1"/>
  <c r="X1025" i="3" s="1"/>
  <c r="W1033" i="3"/>
  <c r="X1033" i="3" s="1"/>
  <c r="W1039" i="3"/>
  <c r="X1039" i="3" s="1"/>
  <c r="W1045" i="3"/>
  <c r="X1045" i="3" s="1"/>
  <c r="W1051" i="3"/>
  <c r="X1051" i="3" s="1"/>
  <c r="W1057" i="3"/>
  <c r="W1061" i="3"/>
  <c r="X1061" i="3" s="1"/>
  <c r="X1076" i="3"/>
  <c r="X1117" i="3"/>
  <c r="V1117" i="3"/>
  <c r="W1117" i="3" s="1"/>
  <c r="V1141" i="3"/>
  <c r="W1141" i="3" s="1"/>
  <c r="X1141" i="3" s="1"/>
  <c r="V1165" i="3"/>
  <c r="W1165" i="3" s="1"/>
  <c r="X1165" i="3" s="1"/>
  <c r="X1193" i="3"/>
  <c r="V1193" i="3"/>
  <c r="W1193" i="3" s="1"/>
  <c r="X902" i="3"/>
  <c r="X914" i="3"/>
  <c r="X938" i="3"/>
  <c r="X950" i="3"/>
  <c r="X974" i="3"/>
  <c r="W1014" i="3"/>
  <c r="V1020" i="3"/>
  <c r="W1020" i="3" s="1"/>
  <c r="X1020" i="3" s="1"/>
  <c r="X1028" i="3"/>
  <c r="V1031" i="3"/>
  <c r="W1031" i="3" s="1"/>
  <c r="X1031" i="3" s="1"/>
  <c r="V1037" i="3"/>
  <c r="W1037" i="3" s="1"/>
  <c r="X1037" i="3" s="1"/>
  <c r="X1043" i="3"/>
  <c r="V1043" i="3"/>
  <c r="W1043" i="3" s="1"/>
  <c r="V1049" i="3"/>
  <c r="W1049" i="3" s="1"/>
  <c r="X1049" i="3" s="1"/>
  <c r="X1055" i="3"/>
  <c r="V1055" i="3"/>
  <c r="W1055" i="3" s="1"/>
  <c r="W1076" i="3"/>
  <c r="V1124" i="3"/>
  <c r="W1124" i="3" s="1"/>
  <c r="X1124" i="3" s="1"/>
  <c r="V1148" i="3"/>
  <c r="W1148" i="3" s="1"/>
  <c r="X1148" i="3" s="1"/>
  <c r="X1172" i="3"/>
  <c r="V1172" i="3"/>
  <c r="W1172" i="3" s="1"/>
  <c r="V1200" i="3"/>
  <c r="W1200" i="3" s="1"/>
  <c r="X1200" i="3" s="1"/>
  <c r="V1225" i="3"/>
  <c r="W1225" i="3" s="1"/>
  <c r="X1225" i="3" s="1"/>
  <c r="X1010" i="3"/>
  <c r="V1026" i="3"/>
  <c r="W1026" i="3" s="1"/>
  <c r="X1026" i="3" s="1"/>
  <c r="X1034" i="3"/>
  <c r="X1040" i="3"/>
  <c r="X1046" i="3"/>
  <c r="X1052" i="3"/>
  <c r="V1068" i="3"/>
  <c r="V1072" i="3"/>
  <c r="W1072" i="3" s="1"/>
  <c r="X1072" i="3" s="1"/>
  <c r="V1189" i="3"/>
  <c r="W1189" i="3"/>
  <c r="X1189" i="3" s="1"/>
  <c r="V896" i="3"/>
  <c r="W896" i="3" s="1"/>
  <c r="X896" i="3" s="1"/>
  <c r="V992" i="3"/>
  <c r="V998" i="3"/>
  <c r="W998" i="3" s="1"/>
  <c r="X998" i="3" s="1"/>
  <c r="W1003" i="3"/>
  <c r="X1003" i="3" s="1"/>
  <c r="X1008" i="3"/>
  <c r="V1008" i="3"/>
  <c r="W1008" i="3" s="1"/>
  <c r="X1032" i="3"/>
  <c r="V1032" i="3"/>
  <c r="W1032" i="3" s="1"/>
  <c r="V1060" i="3"/>
  <c r="W1060" i="3" s="1"/>
  <c r="X1060" i="3" s="1"/>
  <c r="W1077" i="3"/>
  <c r="X1077" i="3" s="1"/>
  <c r="X1129" i="3"/>
  <c r="V1129" i="3"/>
  <c r="W1129" i="3" s="1"/>
  <c r="V1153" i="3"/>
  <c r="W1153" i="3" s="1"/>
  <c r="X1153" i="3" s="1"/>
  <c r="V1177" i="3"/>
  <c r="W1177" i="3" s="1"/>
  <c r="X1177" i="3" s="1"/>
  <c r="W895" i="3"/>
  <c r="X895" i="3" s="1"/>
  <c r="W901" i="3"/>
  <c r="X901" i="3" s="1"/>
  <c r="W907" i="3"/>
  <c r="X907" i="3" s="1"/>
  <c r="W913" i="3"/>
  <c r="X913" i="3" s="1"/>
  <c r="W919" i="3"/>
  <c r="X919" i="3" s="1"/>
  <c r="W925" i="3"/>
  <c r="X925" i="3" s="1"/>
  <c r="W931" i="3"/>
  <c r="X931" i="3" s="1"/>
  <c r="W937" i="3"/>
  <c r="X937" i="3" s="1"/>
  <c r="W943" i="3"/>
  <c r="X943" i="3" s="1"/>
  <c r="W949" i="3"/>
  <c r="X949" i="3" s="1"/>
  <c r="W955" i="3"/>
  <c r="X955" i="3" s="1"/>
  <c r="W961" i="3"/>
  <c r="X961" i="3" s="1"/>
  <c r="W967" i="3"/>
  <c r="X967" i="3" s="1"/>
  <c r="W973" i="3"/>
  <c r="X973" i="3" s="1"/>
  <c r="W979" i="3"/>
  <c r="X979" i="3" s="1"/>
  <c r="W985" i="3"/>
  <c r="X985" i="3" s="1"/>
  <c r="W991" i="3"/>
  <c r="X991" i="3" s="1"/>
  <c r="W997" i="3"/>
  <c r="X997" i="3" s="1"/>
  <c r="V1003" i="3"/>
  <c r="V1015" i="3"/>
  <c r="W1015" i="3" s="1"/>
  <c r="X1015" i="3" s="1"/>
  <c r="W1021" i="3"/>
  <c r="X1021" i="3" s="1"/>
  <c r="X1027" i="3"/>
  <c r="W1050" i="3"/>
  <c r="X1050" i="3" s="1"/>
  <c r="W1056" i="3"/>
  <c r="X1056" i="3" s="1"/>
  <c r="W1065" i="3"/>
  <c r="X1065" i="3" s="1"/>
  <c r="V1112" i="3"/>
  <c r="W1112" i="3" s="1"/>
  <c r="X1112" i="3" s="1"/>
  <c r="V1136" i="3"/>
  <c r="W1136" i="3" s="1"/>
  <c r="X1136" i="3" s="1"/>
  <c r="X1160" i="3"/>
  <c r="V1160" i="3"/>
  <c r="W1160" i="3" s="1"/>
  <c r="V1184" i="3"/>
  <c r="W1184" i="3" s="1"/>
  <c r="X1184" i="3" s="1"/>
  <c r="X1284" i="3"/>
  <c r="V1038" i="3"/>
  <c r="W1038" i="3" s="1"/>
  <c r="X1038" i="3" s="1"/>
  <c r="V1044" i="3"/>
  <c r="W1044" i="3" s="1"/>
  <c r="X1044" i="3" s="1"/>
  <c r="V1050" i="3"/>
  <c r="V1056" i="3"/>
  <c r="X1063" i="3"/>
  <c r="V1064" i="3"/>
  <c r="W1064" i="3" s="1"/>
  <c r="X1064" i="3" s="1"/>
  <c r="W1068" i="3"/>
  <c r="X1068" i="3" s="1"/>
  <c r="X1075" i="3"/>
  <c r="V1076" i="3"/>
  <c r="W1080" i="3"/>
  <c r="X1080" i="3" s="1"/>
  <c r="W1083" i="3"/>
  <c r="X1083" i="3" s="1"/>
  <c r="W1086" i="3"/>
  <c r="X1086" i="3" s="1"/>
  <c r="W1089" i="3"/>
  <c r="X1089" i="3" s="1"/>
  <c r="W1092" i="3"/>
  <c r="X1092" i="3" s="1"/>
  <c r="W1095" i="3"/>
  <c r="X1095" i="3" s="1"/>
  <c r="W1098" i="3"/>
  <c r="X1098" i="3" s="1"/>
  <c r="W1101" i="3"/>
  <c r="X1101" i="3" s="1"/>
  <c r="W1104" i="3"/>
  <c r="X1104" i="3" s="1"/>
  <c r="W1107" i="3"/>
  <c r="X1107" i="3" s="1"/>
  <c r="W1110" i="3"/>
  <c r="X1110" i="3" s="1"/>
  <c r="V1110" i="3"/>
  <c r="X1114" i="3"/>
  <c r="W1119" i="3"/>
  <c r="X1119" i="3" s="1"/>
  <c r="V1122" i="3"/>
  <c r="W1122" i="3" s="1"/>
  <c r="X1122" i="3" s="1"/>
  <c r="X1126" i="3"/>
  <c r="W1131" i="3"/>
  <c r="X1131" i="3" s="1"/>
  <c r="V1134" i="3"/>
  <c r="W1134" i="3" s="1"/>
  <c r="X1134" i="3" s="1"/>
  <c r="X1138" i="3"/>
  <c r="W1143" i="3"/>
  <c r="X1143" i="3" s="1"/>
  <c r="W1146" i="3"/>
  <c r="X1146" i="3" s="1"/>
  <c r="V1146" i="3"/>
  <c r="X1150" i="3"/>
  <c r="W1155" i="3"/>
  <c r="X1155" i="3" s="1"/>
  <c r="W1158" i="3"/>
  <c r="X1158" i="3" s="1"/>
  <c r="V1158" i="3"/>
  <c r="X1162" i="3"/>
  <c r="W1167" i="3"/>
  <c r="X1167" i="3" s="1"/>
  <c r="V1170" i="3"/>
  <c r="W1170" i="3" s="1"/>
  <c r="X1170" i="3" s="1"/>
  <c r="X1174" i="3"/>
  <c r="W1179" i="3"/>
  <c r="X1179" i="3" s="1"/>
  <c r="W1182" i="3"/>
  <c r="X1182" i="3" s="1"/>
  <c r="V1182" i="3"/>
  <c r="X1186" i="3"/>
  <c r="W1198" i="3"/>
  <c r="X1198" i="3" s="1"/>
  <c r="X1206" i="3"/>
  <c r="V1209" i="3"/>
  <c r="W1209" i="3" s="1"/>
  <c r="X1209" i="3" s="1"/>
  <c r="V1211" i="3"/>
  <c r="W1211" i="3" s="1"/>
  <c r="X1211" i="3" s="1"/>
  <c r="W1216" i="3"/>
  <c r="X1216" i="3" s="1"/>
  <c r="V1216" i="3"/>
  <c r="W1253" i="3"/>
  <c r="X1253" i="3" s="1"/>
  <c r="V1260" i="3"/>
  <c r="W1260" i="3" s="1"/>
  <c r="X1260" i="3" s="1"/>
  <c r="V1287" i="3"/>
  <c r="W1287" i="3" s="1"/>
  <c r="X1287" i="3" s="1"/>
  <c r="V1299" i="3"/>
  <c r="W1299" i="3" s="1"/>
  <c r="X1299" i="3" s="1"/>
  <c r="V1311" i="3"/>
  <c r="W1311" i="3" s="1"/>
  <c r="X1311" i="3" s="1"/>
  <c r="X1323" i="3"/>
  <c r="V1323" i="3"/>
  <c r="W1323" i="3" s="1"/>
  <c r="X1335" i="3"/>
  <c r="V1335" i="3"/>
  <c r="W1335" i="3" s="1"/>
  <c r="V1347" i="3"/>
  <c r="W1347" i="3" s="1"/>
  <c r="X1347" i="3" s="1"/>
  <c r="W1370" i="3"/>
  <c r="X1370" i="3" s="1"/>
  <c r="W1377" i="3"/>
  <c r="X1115" i="3"/>
  <c r="X1127" i="3"/>
  <c r="X1139" i="3"/>
  <c r="X1151" i="3"/>
  <c r="X1163" i="3"/>
  <c r="X1175" i="3"/>
  <c r="X1188" i="3"/>
  <c r="V1217" i="3"/>
  <c r="W1217" i="3" s="1"/>
  <c r="X1217" i="3" s="1"/>
  <c r="X1224" i="3"/>
  <c r="V1240" i="3"/>
  <c r="W1240" i="3" s="1"/>
  <c r="X1240" i="3" s="1"/>
  <c r="V1249" i="3"/>
  <c r="W1249" i="3" s="1"/>
  <c r="X1249" i="3" s="1"/>
  <c r="X1254" i="3"/>
  <c r="V1269" i="3"/>
  <c r="W1269" i="3" s="1"/>
  <c r="X1269" i="3"/>
  <c r="X1304" i="3"/>
  <c r="X1340" i="3"/>
  <c r="X1355" i="3"/>
  <c r="V1355" i="3"/>
  <c r="W1355" i="3" s="1"/>
  <c r="V1360" i="3"/>
  <c r="W1360" i="3" s="1"/>
  <c r="X1360" i="3" s="1"/>
  <c r="X1396" i="3"/>
  <c r="V1396" i="3"/>
  <c r="W1396" i="3" s="1"/>
  <c r="X1111" i="3"/>
  <c r="V1118" i="3"/>
  <c r="W1118" i="3" s="1"/>
  <c r="X1118" i="3" s="1"/>
  <c r="X1123" i="3"/>
  <c r="V1130" i="3"/>
  <c r="W1130" i="3" s="1"/>
  <c r="X1130" i="3" s="1"/>
  <c r="X1135" i="3"/>
  <c r="V1142" i="3"/>
  <c r="W1142" i="3" s="1"/>
  <c r="X1142" i="3" s="1"/>
  <c r="X1147" i="3"/>
  <c r="X1154" i="3"/>
  <c r="V1154" i="3"/>
  <c r="W1154" i="3" s="1"/>
  <c r="X1159" i="3"/>
  <c r="V1166" i="3"/>
  <c r="W1166" i="3" s="1"/>
  <c r="X1166" i="3" s="1"/>
  <c r="X1171" i="3"/>
  <c r="V1178" i="3"/>
  <c r="W1178" i="3" s="1"/>
  <c r="X1178" i="3" s="1"/>
  <c r="X1183" i="3"/>
  <c r="X1194" i="3"/>
  <c r="V1197" i="3"/>
  <c r="W1197" i="3" s="1"/>
  <c r="X1197" i="3"/>
  <c r="V1199" i="3"/>
  <c r="W1199" i="3" s="1"/>
  <c r="X1199" i="3" s="1"/>
  <c r="W1204" i="3"/>
  <c r="X1204" i="3" s="1"/>
  <c r="V1204" i="3"/>
  <c r="W1213" i="3"/>
  <c r="X1213" i="3" s="1"/>
  <c r="W1222" i="3"/>
  <c r="X1222" i="3" s="1"/>
  <c r="X1230" i="3"/>
  <c r="V1233" i="3"/>
  <c r="W1233" i="3" s="1"/>
  <c r="X1233" i="3" s="1"/>
  <c r="V1235" i="3"/>
  <c r="W1235" i="3" s="1"/>
  <c r="X1235" i="3" s="1"/>
  <c r="V1241" i="3"/>
  <c r="W1241" i="3" s="1"/>
  <c r="W1265" i="3"/>
  <c r="V1272" i="3"/>
  <c r="W1272" i="3" s="1"/>
  <c r="X1272" i="3" s="1"/>
  <c r="X1350" i="3"/>
  <c r="V1404" i="3"/>
  <c r="W1404" i="3" s="1"/>
  <c r="X1404" i="3" s="1"/>
  <c r="W1410" i="3"/>
  <c r="X1410" i="3" s="1"/>
  <c r="V1410" i="3"/>
  <c r="W1416" i="3"/>
  <c r="X1416" i="3" s="1"/>
  <c r="V1416" i="3"/>
  <c r="V1422" i="3"/>
  <c r="W1422" i="3" s="1"/>
  <c r="X1422" i="3" s="1"/>
  <c r="V1428" i="3"/>
  <c r="W1428" i="3" s="1"/>
  <c r="X1428" i="3" s="1"/>
  <c r="V1434" i="3"/>
  <c r="W1434" i="3" s="1"/>
  <c r="X1434" i="3" s="1"/>
  <c r="X1057" i="3"/>
  <c r="W1062" i="3"/>
  <c r="X1062" i="3" s="1"/>
  <c r="X1069" i="3"/>
  <c r="W1074" i="3"/>
  <c r="X1074" i="3" s="1"/>
  <c r="X1081" i="3"/>
  <c r="X1084" i="3"/>
  <c r="X1087" i="3"/>
  <c r="X1090" i="3"/>
  <c r="X1093" i="3"/>
  <c r="X1096" i="3"/>
  <c r="X1099" i="3"/>
  <c r="X1102" i="3"/>
  <c r="X1105" i="3"/>
  <c r="X1108" i="3"/>
  <c r="W1113" i="3"/>
  <c r="X1113" i="3" s="1"/>
  <c r="W1116" i="3"/>
  <c r="X1116" i="3" s="1"/>
  <c r="V1116" i="3"/>
  <c r="X1120" i="3"/>
  <c r="W1125" i="3"/>
  <c r="X1125" i="3" s="1"/>
  <c r="V1128" i="3"/>
  <c r="W1128" i="3" s="1"/>
  <c r="X1128" i="3" s="1"/>
  <c r="X1132" i="3"/>
  <c r="W1137" i="3"/>
  <c r="X1137" i="3" s="1"/>
  <c r="W1140" i="3"/>
  <c r="X1140" i="3" s="1"/>
  <c r="V1140" i="3"/>
  <c r="X1144" i="3"/>
  <c r="W1149" i="3"/>
  <c r="X1149" i="3" s="1"/>
  <c r="V1152" i="3"/>
  <c r="W1152" i="3" s="1"/>
  <c r="X1152" i="3" s="1"/>
  <c r="X1156" i="3"/>
  <c r="W1161" i="3"/>
  <c r="X1161" i="3" s="1"/>
  <c r="V1164" i="3"/>
  <c r="W1164" i="3" s="1"/>
  <c r="X1164" i="3" s="1"/>
  <c r="X1168" i="3"/>
  <c r="W1173" i="3"/>
  <c r="X1173" i="3" s="1"/>
  <c r="W1176" i="3"/>
  <c r="X1176" i="3" s="1"/>
  <c r="V1176" i="3"/>
  <c r="X1180" i="3"/>
  <c r="W1185" i="3"/>
  <c r="X1185" i="3" s="1"/>
  <c r="X1205" i="3"/>
  <c r="V1205" i="3"/>
  <c r="W1205" i="3" s="1"/>
  <c r="X1212" i="3"/>
  <c r="V1245" i="3"/>
  <c r="W1245" i="3" s="1"/>
  <c r="X1245" i="3" s="1"/>
  <c r="W1261" i="3"/>
  <c r="X1261" i="3" s="1"/>
  <c r="V1261" i="3"/>
  <c r="V1277" i="3"/>
  <c r="X1281" i="3"/>
  <c r="V1281" i="3"/>
  <c r="W1281" i="3" s="1"/>
  <c r="X1293" i="3"/>
  <c r="V1293" i="3"/>
  <c r="W1293" i="3" s="1"/>
  <c r="V1305" i="3"/>
  <c r="W1305" i="3" s="1"/>
  <c r="X1305" i="3" s="1"/>
  <c r="V1317" i="3"/>
  <c r="W1317" i="3" s="1"/>
  <c r="X1317" i="3" s="1"/>
  <c r="V1329" i="3"/>
  <c r="W1329" i="3" s="1"/>
  <c r="X1329" i="3" s="1"/>
  <c r="V1341" i="3"/>
  <c r="W1341" i="3" s="1"/>
  <c r="X1341" i="3" s="1"/>
  <c r="V1353" i="3"/>
  <c r="W1353" i="3" s="1"/>
  <c r="X1353" i="3" s="1"/>
  <c r="V1379" i="3"/>
  <c r="W1379" i="3" s="1"/>
  <c r="X1379" i="3" s="1"/>
  <c r="X1384" i="3"/>
  <c r="V1384" i="3"/>
  <c r="W1384" i="3" s="1"/>
  <c r="V1061" i="3"/>
  <c r="V1073" i="3"/>
  <c r="W1073" i="3" s="1"/>
  <c r="X1073" i="3" s="1"/>
  <c r="V1187" i="3"/>
  <c r="W1187" i="3" s="1"/>
  <c r="X1187" i="3" s="1"/>
  <c r="W1192" i="3"/>
  <c r="X1192" i="3" s="1"/>
  <c r="V1192" i="3"/>
  <c r="W1210" i="3"/>
  <c r="X1210" i="3" s="1"/>
  <c r="V1221" i="3"/>
  <c r="W1221" i="3" s="1"/>
  <c r="X1221" i="3" s="1"/>
  <c r="X1223" i="3"/>
  <c r="V1223" i="3"/>
  <c r="W1223" i="3" s="1"/>
  <c r="V1228" i="3"/>
  <c r="W1228" i="3" s="1"/>
  <c r="X1228" i="3" s="1"/>
  <c r="X1236" i="3"/>
  <c r="X1248" i="3"/>
  <c r="V1248" i="3"/>
  <c r="W1248" i="3" s="1"/>
  <c r="W1277" i="3"/>
  <c r="X1286" i="3"/>
  <c r="W1295" i="3"/>
  <c r="X1295" i="3" s="1"/>
  <c r="W1307" i="3"/>
  <c r="X1307" i="3" s="1"/>
  <c r="X1322" i="3"/>
  <c r="W1331" i="3"/>
  <c r="X1331" i="3" s="1"/>
  <c r="X1334" i="3"/>
  <c r="W1343" i="3"/>
  <c r="X1343" i="3" s="1"/>
  <c r="V1392" i="3"/>
  <c r="W1392" i="3" s="1"/>
  <c r="X1392" i="3" s="1"/>
  <c r="X1283" i="3"/>
  <c r="V1284" i="3"/>
  <c r="W1284" i="3" s="1"/>
  <c r="V1290" i="3"/>
  <c r="W1290" i="3" s="1"/>
  <c r="X1290" i="3" s="1"/>
  <c r="V1296" i="3"/>
  <c r="W1296" i="3" s="1"/>
  <c r="X1296" i="3" s="1"/>
  <c r="V1302" i="3"/>
  <c r="W1302" i="3" s="1"/>
  <c r="X1302" i="3" s="1"/>
  <c r="V1308" i="3"/>
  <c r="W1308" i="3" s="1"/>
  <c r="X1308" i="3" s="1"/>
  <c r="V1314" i="3"/>
  <c r="W1314" i="3" s="1"/>
  <c r="X1314" i="3" s="1"/>
  <c r="X1319" i="3"/>
  <c r="V1320" i="3"/>
  <c r="W1320" i="3" s="1"/>
  <c r="X1320" i="3" s="1"/>
  <c r="V1326" i="3"/>
  <c r="W1326" i="3" s="1"/>
  <c r="X1326" i="3" s="1"/>
  <c r="V1332" i="3"/>
  <c r="W1332" i="3" s="1"/>
  <c r="X1332" i="3" s="1"/>
  <c r="V1338" i="3"/>
  <c r="W1338" i="3" s="1"/>
  <c r="X1338" i="3" s="1"/>
  <c r="V1344" i="3"/>
  <c r="W1344" i="3" s="1"/>
  <c r="X1344" i="3" s="1"/>
  <c r="V1350" i="3"/>
  <c r="W1350" i="3" s="1"/>
  <c r="W1371" i="3"/>
  <c r="X1371" i="3" s="1"/>
  <c r="V1371" i="3"/>
  <c r="V1442" i="3"/>
  <c r="W1442" i="3" s="1"/>
  <c r="X1442" i="3"/>
  <c r="W1520" i="3"/>
  <c r="V1537" i="3"/>
  <c r="W1556" i="3"/>
  <c r="X1556" i="3" s="1"/>
  <c r="V1556" i="3"/>
  <c r="V1573" i="3"/>
  <c r="W1573" i="3" s="1"/>
  <c r="X1573" i="3" s="1"/>
  <c r="P1615" i="3"/>
  <c r="W1264" i="3"/>
  <c r="X1264" i="3" s="1"/>
  <c r="X1271" i="3"/>
  <c r="V1352" i="3"/>
  <c r="W1352" i="3" s="1"/>
  <c r="X1352" i="3" s="1"/>
  <c r="V1376" i="3"/>
  <c r="W1376" i="3" s="1"/>
  <c r="X1376" i="3"/>
  <c r="X1391" i="3"/>
  <c r="V1403" i="3"/>
  <c r="W1403" i="3" s="1"/>
  <c r="X1403" i="3" s="1"/>
  <c r="X1405" i="3"/>
  <c r="V1405" i="3"/>
  <c r="W1405" i="3" s="1"/>
  <c r="V1409" i="3"/>
  <c r="W1409" i="3" s="1"/>
  <c r="X1409" i="3" s="1"/>
  <c r="X1411" i="3"/>
  <c r="V1411" i="3"/>
  <c r="W1411" i="3" s="1"/>
  <c r="V1415" i="3"/>
  <c r="W1415" i="3" s="1"/>
  <c r="X1415" i="3" s="1"/>
  <c r="V1417" i="3"/>
  <c r="W1417" i="3" s="1"/>
  <c r="X1417" i="3" s="1"/>
  <c r="V1421" i="3"/>
  <c r="W1421" i="3" s="1"/>
  <c r="X1421" i="3"/>
  <c r="X1423" i="3"/>
  <c r="V1423" i="3"/>
  <c r="W1423" i="3" s="1"/>
  <c r="V1427" i="3"/>
  <c r="W1427" i="3" s="1"/>
  <c r="X1427" i="3"/>
  <c r="V1429" i="3"/>
  <c r="W1429" i="3" s="1"/>
  <c r="X1429" i="3" s="1"/>
  <c r="V1433" i="3"/>
  <c r="W1433" i="3" s="1"/>
  <c r="X1433" i="3" s="1"/>
  <c r="W1437" i="3"/>
  <c r="X1437" i="3" s="1"/>
  <c r="V1445" i="3"/>
  <c r="W1445" i="3" s="1"/>
  <c r="X1445" i="3"/>
  <c r="V1252" i="3"/>
  <c r="W1252" i="3" s="1"/>
  <c r="X1252" i="3" s="1"/>
  <c r="V1264" i="3"/>
  <c r="V1276" i="3"/>
  <c r="W1276" i="3" s="1"/>
  <c r="X1276" i="3" s="1"/>
  <c r="V1283" i="3"/>
  <c r="W1283" i="3" s="1"/>
  <c r="V1289" i="3"/>
  <c r="W1289" i="3" s="1"/>
  <c r="X1289" i="3" s="1"/>
  <c r="V1295" i="3"/>
  <c r="V1301" i="3"/>
  <c r="W1301" i="3" s="1"/>
  <c r="X1301" i="3" s="1"/>
  <c r="V1307" i="3"/>
  <c r="V1313" i="3"/>
  <c r="W1313" i="3" s="1"/>
  <c r="X1313" i="3" s="1"/>
  <c r="V1319" i="3"/>
  <c r="W1319" i="3" s="1"/>
  <c r="V1325" i="3"/>
  <c r="W1325" i="3" s="1"/>
  <c r="X1325" i="3" s="1"/>
  <c r="V1331" i="3"/>
  <c r="V1337" i="3"/>
  <c r="W1337" i="3" s="1"/>
  <c r="X1337" i="3" s="1"/>
  <c r="V1343" i="3"/>
  <c r="V1349" i="3"/>
  <c r="W1349" i="3" s="1"/>
  <c r="X1349" i="3" s="1"/>
  <c r="X1361" i="3"/>
  <c r="W1368" i="3"/>
  <c r="X1368" i="3" s="1"/>
  <c r="X1372" i="3"/>
  <c r="V1372" i="3"/>
  <c r="W1372" i="3" s="1"/>
  <c r="X1385" i="3"/>
  <c r="X1397" i="3"/>
  <c r="W1419" i="3"/>
  <c r="X1419" i="3" s="1"/>
  <c r="W1425" i="3"/>
  <c r="X1425" i="3" s="1"/>
  <c r="W1431" i="3"/>
  <c r="X1431" i="3" s="1"/>
  <c r="V1437" i="3"/>
  <c r="V1448" i="3"/>
  <c r="W1448" i="3" s="1"/>
  <c r="X1448" i="3" s="1"/>
  <c r="X1506" i="3"/>
  <c r="V1247" i="3"/>
  <c r="W1247" i="3" s="1"/>
  <c r="X1247" i="3" s="1"/>
  <c r="V1259" i="3"/>
  <c r="W1259" i="3" s="1"/>
  <c r="X1259" i="3" s="1"/>
  <c r="V1271" i="3"/>
  <c r="W1271" i="3" s="1"/>
  <c r="W1282" i="3"/>
  <c r="X1282" i="3" s="1"/>
  <c r="V1286" i="3"/>
  <c r="W1286" i="3" s="1"/>
  <c r="W1288" i="3"/>
  <c r="X1288" i="3" s="1"/>
  <c r="V1292" i="3"/>
  <c r="W1292" i="3" s="1"/>
  <c r="X1292" i="3" s="1"/>
  <c r="W1294" i="3"/>
  <c r="X1294" i="3" s="1"/>
  <c r="V1298" i="3"/>
  <c r="W1298" i="3" s="1"/>
  <c r="X1298" i="3" s="1"/>
  <c r="W1300" i="3"/>
  <c r="X1300" i="3" s="1"/>
  <c r="V1304" i="3"/>
  <c r="W1304" i="3" s="1"/>
  <c r="W1306" i="3"/>
  <c r="X1306" i="3" s="1"/>
  <c r="V1310" i="3"/>
  <c r="W1310" i="3" s="1"/>
  <c r="X1310" i="3" s="1"/>
  <c r="W1312" i="3"/>
  <c r="X1312" i="3" s="1"/>
  <c r="V1316" i="3"/>
  <c r="W1316" i="3" s="1"/>
  <c r="X1316" i="3" s="1"/>
  <c r="W1318" i="3"/>
  <c r="X1318" i="3" s="1"/>
  <c r="V1322" i="3"/>
  <c r="W1322" i="3" s="1"/>
  <c r="W1324" i="3"/>
  <c r="X1324" i="3" s="1"/>
  <c r="V1328" i="3"/>
  <c r="W1328" i="3" s="1"/>
  <c r="X1328" i="3" s="1"/>
  <c r="W1330" i="3"/>
  <c r="X1330" i="3" s="1"/>
  <c r="V1334" i="3"/>
  <c r="W1334" i="3" s="1"/>
  <c r="W1336" i="3"/>
  <c r="X1336" i="3" s="1"/>
  <c r="V1340" i="3"/>
  <c r="W1340" i="3" s="1"/>
  <c r="W1342" i="3"/>
  <c r="X1342" i="3" s="1"/>
  <c r="V1346" i="3"/>
  <c r="W1346" i="3" s="1"/>
  <c r="X1346" i="3" s="1"/>
  <c r="W1348" i="3"/>
  <c r="X1348" i="3" s="1"/>
  <c r="V1354" i="3"/>
  <c r="W1354" i="3" s="1"/>
  <c r="X1354" i="3" s="1"/>
  <c r="W1359" i="3"/>
  <c r="X1359" i="3" s="1"/>
  <c r="V1359" i="3"/>
  <c r="V1365" i="3"/>
  <c r="W1365" i="3" s="1"/>
  <c r="X1365" i="3" s="1"/>
  <c r="V1378" i="3"/>
  <c r="W1378" i="3" s="1"/>
  <c r="X1378" i="3" s="1"/>
  <c r="W1383" i="3"/>
  <c r="X1383" i="3" s="1"/>
  <c r="V1383" i="3"/>
  <c r="V1389" i="3"/>
  <c r="W1389" i="3" s="1"/>
  <c r="X1389" i="3" s="1"/>
  <c r="V1391" i="3"/>
  <c r="W1391" i="3" s="1"/>
  <c r="V1401" i="3"/>
  <c r="W1401" i="3" s="1"/>
  <c r="X1401" i="3" s="1"/>
  <c r="V1407" i="3"/>
  <c r="W1407" i="3" s="1"/>
  <c r="X1407" i="3" s="1"/>
  <c r="V1413" i="3"/>
  <c r="W1413" i="3" s="1"/>
  <c r="X1413" i="3" s="1"/>
  <c r="V1419" i="3"/>
  <c r="V1425" i="3"/>
  <c r="V1431" i="3"/>
  <c r="V1451" i="3"/>
  <c r="W1451" i="3" s="1"/>
  <c r="X1451" i="3" s="1"/>
  <c r="W1234" i="3"/>
  <c r="X1234" i="3" s="1"/>
  <c r="X1241" i="3"/>
  <c r="W1246" i="3"/>
  <c r="X1246" i="3" s="1"/>
  <c r="W1258" i="3"/>
  <c r="X1258" i="3" s="1"/>
  <c r="X1265" i="3"/>
  <c r="W1270" i="3"/>
  <c r="X1270" i="3" s="1"/>
  <c r="X1277" i="3"/>
  <c r="V1364" i="3"/>
  <c r="W1364" i="3" s="1"/>
  <c r="X1364" i="3"/>
  <c r="X1366" i="3"/>
  <c r="X1377" i="3"/>
  <c r="V1388" i="3"/>
  <c r="W1388" i="3" s="1"/>
  <c r="X1388" i="3" s="1"/>
  <c r="V1390" i="3"/>
  <c r="W1390" i="3" s="1"/>
  <c r="X1390" i="3" s="1"/>
  <c r="V1395" i="3"/>
  <c r="W1395" i="3" s="1"/>
  <c r="X1395" i="3" s="1"/>
  <c r="V1400" i="3"/>
  <c r="W1400" i="3" s="1"/>
  <c r="X1400" i="3"/>
  <c r="V1402" i="3"/>
  <c r="W1402" i="3" s="1"/>
  <c r="X1402" i="3" s="1"/>
  <c r="V1406" i="3"/>
  <c r="W1406" i="3" s="1"/>
  <c r="X1406" i="3" s="1"/>
  <c r="X1408" i="3"/>
  <c r="V1408" i="3"/>
  <c r="W1408" i="3" s="1"/>
  <c r="V1412" i="3"/>
  <c r="W1412" i="3" s="1"/>
  <c r="X1412" i="3"/>
  <c r="X1414" i="3"/>
  <c r="V1414" i="3"/>
  <c r="W1414" i="3" s="1"/>
  <c r="V1418" i="3"/>
  <c r="W1418" i="3" s="1"/>
  <c r="X1418" i="3" s="1"/>
  <c r="V1420" i="3"/>
  <c r="W1420" i="3" s="1"/>
  <c r="X1420" i="3" s="1"/>
  <c r="V1424" i="3"/>
  <c r="W1424" i="3" s="1"/>
  <c r="X1424" i="3"/>
  <c r="V1426" i="3"/>
  <c r="W1426" i="3" s="1"/>
  <c r="X1426" i="3" s="1"/>
  <c r="V1430" i="3"/>
  <c r="W1430" i="3" s="1"/>
  <c r="X1430" i="3"/>
  <c r="V1432" i="3"/>
  <c r="W1432" i="3" s="1"/>
  <c r="X1432" i="3" s="1"/>
  <c r="V1436" i="3"/>
  <c r="W1436" i="3" s="1"/>
  <c r="X1436" i="3"/>
  <c r="V1454" i="3"/>
  <c r="W1454" i="3" s="1"/>
  <c r="X1454" i="3"/>
  <c r="V1459" i="3"/>
  <c r="W1459" i="3" s="1"/>
  <c r="X1459" i="3" s="1"/>
  <c r="X1471" i="3"/>
  <c r="V1471" i="3"/>
  <c r="W1485" i="3"/>
  <c r="W1494" i="3"/>
  <c r="V1531" i="3"/>
  <c r="W1531" i="3" s="1"/>
  <c r="X1531" i="3" s="1"/>
  <c r="W1550" i="3"/>
  <c r="X1550" i="3" s="1"/>
  <c r="W1563" i="3"/>
  <c r="X1567" i="3"/>
  <c r="V1567" i="3"/>
  <c r="W1567" i="3" s="1"/>
  <c r="V1580" i="3"/>
  <c r="W1580" i="3" s="1"/>
  <c r="X1580" i="3" s="1"/>
  <c r="W1586" i="3"/>
  <c r="X1586" i="3" s="1"/>
  <c r="V1603" i="3"/>
  <c r="W1603" i="3" s="1"/>
  <c r="X1603" i="3" s="1"/>
  <c r="X1441" i="3"/>
  <c r="X1444" i="3"/>
  <c r="X1447" i="3"/>
  <c r="W1471" i="3"/>
  <c r="V1483" i="3"/>
  <c r="V1490" i="3"/>
  <c r="W1490" i="3" s="1"/>
  <c r="X1490" i="3" s="1"/>
  <c r="V1495" i="3"/>
  <c r="W1495" i="3" s="1"/>
  <c r="X1495" i="3" s="1"/>
  <c r="X1525" i="3"/>
  <c r="V1525" i="3"/>
  <c r="W1525" i="3" s="1"/>
  <c r="W1544" i="3"/>
  <c r="X1544" i="3" s="1"/>
  <c r="V1544" i="3"/>
  <c r="V1561" i="3"/>
  <c r="W1561" i="3" s="1"/>
  <c r="X1561" i="3" s="1"/>
  <c r="X1597" i="3"/>
  <c r="V1597" i="3"/>
  <c r="W1597" i="3" s="1"/>
  <c r="V1358" i="3"/>
  <c r="W1358" i="3" s="1"/>
  <c r="X1358" i="3" s="1"/>
  <c r="V1370" i="3"/>
  <c r="V1382" i="3"/>
  <c r="W1382" i="3" s="1"/>
  <c r="X1382" i="3" s="1"/>
  <c r="V1394" i="3"/>
  <c r="W1394" i="3" s="1"/>
  <c r="X1394" i="3" s="1"/>
  <c r="W1507" i="3"/>
  <c r="X1515" i="3"/>
  <c r="V1519" i="3"/>
  <c r="W1519" i="3" s="1"/>
  <c r="X1519" i="3" s="1"/>
  <c r="V1532" i="3"/>
  <c r="W1532" i="3" s="1"/>
  <c r="X1532" i="3" s="1"/>
  <c r="V1538" i="3"/>
  <c r="W1538" i="3" s="1"/>
  <c r="X1538" i="3" s="1"/>
  <c r="W1551" i="3"/>
  <c r="V1555" i="3"/>
  <c r="W1555" i="3" s="1"/>
  <c r="X1555" i="3" s="1"/>
  <c r="V1568" i="3"/>
  <c r="W1568" i="3" s="1"/>
  <c r="X1568" i="3" s="1"/>
  <c r="W1574" i="3"/>
  <c r="X1574" i="3" s="1"/>
  <c r="W1587" i="3"/>
  <c r="X1591" i="3"/>
  <c r="V1591" i="3"/>
  <c r="W1591" i="3" s="1"/>
  <c r="V1604" i="3"/>
  <c r="V1435" i="3"/>
  <c r="W1435" i="3" s="1"/>
  <c r="X1435" i="3" s="1"/>
  <c r="V1438" i="3"/>
  <c r="W1438" i="3" s="1"/>
  <c r="X1438" i="3" s="1"/>
  <c r="V1441" i="3"/>
  <c r="W1441" i="3" s="1"/>
  <c r="V1444" i="3"/>
  <c r="W1444" i="3" s="1"/>
  <c r="V1447" i="3"/>
  <c r="W1447" i="3" s="1"/>
  <c r="V1450" i="3"/>
  <c r="W1450" i="3" s="1"/>
  <c r="X1450" i="3" s="1"/>
  <c r="V1453" i="3"/>
  <c r="W1453" i="3" s="1"/>
  <c r="X1453" i="3" s="1"/>
  <c r="V1456" i="3"/>
  <c r="W1456" i="3" s="1"/>
  <c r="X1456" i="3" s="1"/>
  <c r="X1465" i="3"/>
  <c r="V1465" i="3"/>
  <c r="W1472" i="3"/>
  <c r="X1472" i="3" s="1"/>
  <c r="V1477" i="3"/>
  <c r="W1477" i="3" s="1"/>
  <c r="X1477" i="3" s="1"/>
  <c r="X1549" i="3"/>
  <c r="V1549" i="3"/>
  <c r="W1549" i="3" s="1"/>
  <c r="X1585" i="3"/>
  <c r="V1585" i="3"/>
  <c r="W1585" i="3" s="1"/>
  <c r="W1604" i="3"/>
  <c r="X1604" i="3" s="1"/>
  <c r="W1440" i="3"/>
  <c r="X1440" i="3" s="1"/>
  <c r="W1443" i="3"/>
  <c r="X1443" i="3" s="1"/>
  <c r="W1446" i="3"/>
  <c r="X1446" i="3" s="1"/>
  <c r="W1449" i="3"/>
  <c r="X1449" i="3" s="1"/>
  <c r="W1452" i="3"/>
  <c r="X1452" i="3" s="1"/>
  <c r="W1455" i="3"/>
  <c r="X1455" i="3" s="1"/>
  <c r="W1458" i="3"/>
  <c r="X1458" i="3" s="1"/>
  <c r="W1465" i="3"/>
  <c r="V1489" i="3"/>
  <c r="W1489" i="3" s="1"/>
  <c r="X1489" i="3" s="1"/>
  <c r="V1496" i="3"/>
  <c r="W1496" i="3" s="1"/>
  <c r="X1496" i="3" s="1"/>
  <c r="V1501" i="3"/>
  <c r="V1513" i="3"/>
  <c r="W1513" i="3" s="1"/>
  <c r="X1513" i="3" s="1"/>
  <c r="X1520" i="3"/>
  <c r="V1526" i="3"/>
  <c r="W1526" i="3" s="1"/>
  <c r="X1526" i="3" s="1"/>
  <c r="V1543" i="3"/>
  <c r="W1543" i="3" s="1"/>
  <c r="X1543" i="3" s="1"/>
  <c r="W1562" i="3"/>
  <c r="X1562" i="3" s="1"/>
  <c r="W1575" i="3"/>
  <c r="X1575" i="3" s="1"/>
  <c r="V1579" i="3"/>
  <c r="W1579" i="3" s="1"/>
  <c r="X1579" i="3" s="1"/>
  <c r="V1592" i="3"/>
  <c r="W1592" i="3" s="1"/>
  <c r="X1592" i="3" s="1"/>
  <c r="W1598" i="3"/>
  <c r="X1598" i="3" s="1"/>
  <c r="W1461" i="3"/>
  <c r="X1461" i="3" s="1"/>
  <c r="W1463" i="3"/>
  <c r="X1463" i="3" s="1"/>
  <c r="W1473" i="3"/>
  <c r="X1473" i="3" s="1"/>
  <c r="W1475" i="3"/>
  <c r="X1475" i="3" s="1"/>
  <c r="X1485" i="3"/>
  <c r="X1494" i="3"/>
  <c r="X1497" i="3"/>
  <c r="W1501" i="3"/>
  <c r="X1501" i="3" s="1"/>
  <c r="W1515" i="3"/>
  <c r="W1537" i="3"/>
  <c r="X1537" i="3" s="1"/>
  <c r="W1469" i="3"/>
  <c r="X1469" i="3" s="1"/>
  <c r="W1479" i="3"/>
  <c r="X1479" i="3" s="1"/>
  <c r="W1483" i="3"/>
  <c r="X1483" i="3" s="1"/>
  <c r="X1491" i="3"/>
  <c r="X1503" i="3"/>
  <c r="X1507" i="3"/>
  <c r="V1507" i="3"/>
  <c r="X1521" i="3"/>
  <c r="X1527" i="3"/>
  <c r="X1533" i="3"/>
  <c r="X1539" i="3"/>
  <c r="X1545" i="3"/>
  <c r="X1551" i="3"/>
  <c r="X1557" i="3"/>
  <c r="X1563" i="3"/>
  <c r="X1569" i="3"/>
  <c r="X1581" i="3"/>
  <c r="X1587" i="3"/>
  <c r="X1593" i="3"/>
  <c r="X1599" i="3"/>
  <c r="X1605" i="3"/>
  <c r="W1593" i="3"/>
  <c r="W1599" i="3"/>
  <c r="W1605" i="3"/>
  <c r="V1460" i="3"/>
  <c r="W1460" i="3" s="1"/>
  <c r="X1460" i="3" s="1"/>
  <c r="X1462" i="3"/>
  <c r="V1466" i="3"/>
  <c r="W1466" i="3" s="1"/>
  <c r="X1466" i="3" s="1"/>
  <c r="X1468" i="3"/>
  <c r="V1472" i="3"/>
  <c r="X1474" i="3"/>
  <c r="V1478" i="3"/>
  <c r="W1478" i="3" s="1"/>
  <c r="X1478" i="3" s="1"/>
  <c r="V1484" i="3"/>
  <c r="W1484" i="3" s="1"/>
  <c r="X1484" i="3" s="1"/>
  <c r="X1486" i="3"/>
  <c r="X1492" i="3"/>
  <c r="X1498" i="3"/>
  <c r="V1502" i="3"/>
  <c r="W1502" i="3" s="1"/>
  <c r="X1502" i="3" s="1"/>
  <c r="X1504" i="3"/>
  <c r="V1508" i="3"/>
  <c r="W1508" i="3" s="1"/>
  <c r="X1508" i="3" s="1"/>
  <c r="X1510" i="3"/>
  <c r="V1514" i="3"/>
  <c r="W1514" i="3" s="1"/>
  <c r="X1514" i="3" s="1"/>
  <c r="X1516" i="3"/>
  <c r="V1520" i="3"/>
  <c r="X1522" i="3"/>
  <c r="X1528" i="3"/>
  <c r="X1534" i="3"/>
  <c r="X1540" i="3"/>
  <c r="X1546" i="3"/>
  <c r="X1552" i="3"/>
  <c r="X1558" i="3"/>
  <c r="X1564" i="3"/>
  <c r="X1570" i="3"/>
  <c r="X1576" i="3"/>
  <c r="X1582" i="3"/>
  <c r="X1588" i="3"/>
  <c r="X1594" i="3"/>
  <c r="X1600" i="3"/>
  <c r="X1606" i="3"/>
  <c r="N1616" i="3"/>
  <c r="V1464" i="3"/>
  <c r="W1464" i="3" s="1"/>
  <c r="X1464" i="3" s="1"/>
  <c r="V1470" i="3"/>
  <c r="W1470" i="3" s="1"/>
  <c r="X1470" i="3" s="1"/>
  <c r="V1476" i="3"/>
  <c r="W1476" i="3" s="1"/>
  <c r="X1476" i="3" s="1"/>
  <c r="V1482" i="3"/>
  <c r="W1482" i="3" s="1"/>
  <c r="X1482" i="3" s="1"/>
  <c r="V1488" i="3"/>
  <c r="W1488" i="3" s="1"/>
  <c r="X1488" i="3" s="1"/>
  <c r="V1494" i="3"/>
  <c r="V1500" i="3"/>
  <c r="W1500" i="3" s="1"/>
  <c r="X1500" i="3" s="1"/>
  <c r="V1506" i="3"/>
  <c r="W1506" i="3" s="1"/>
  <c r="V1512" i="3"/>
  <c r="W1512" i="3" s="1"/>
  <c r="X1512" i="3" s="1"/>
  <c r="V1518" i="3"/>
  <c r="W1518" i="3" s="1"/>
  <c r="X1518" i="3" s="1"/>
  <c r="Q1616" i="3" l="1"/>
  <c r="V1608" i="3"/>
  <c r="W1608" i="3" s="1"/>
  <c r="X1608" i="3" s="1"/>
  <c r="U1609" i="3"/>
  <c r="U1610" i="3"/>
  <c r="U1611" i="3"/>
  <c r="U1612" i="3"/>
  <c r="U1613" i="3"/>
  <c r="G1615" i="3"/>
  <c r="V1611" i="3" l="1"/>
  <c r="W1611" i="3" s="1"/>
  <c r="X1611" i="3" s="1"/>
  <c r="V1610" i="3"/>
  <c r="W1610" i="3" s="1"/>
  <c r="X1610" i="3" s="1"/>
  <c r="U1614" i="3"/>
  <c r="U1615" i="3" s="1"/>
  <c r="V1609" i="3"/>
  <c r="W1609" i="3" s="1"/>
  <c r="V1613" i="3"/>
  <c r="W1613" i="3" s="1"/>
  <c r="X1613" i="3" s="1"/>
  <c r="V1612" i="3"/>
  <c r="W1612" i="3" s="1"/>
  <c r="X1612" i="3" s="1"/>
  <c r="W1614" i="3" l="1"/>
  <c r="X1614" i="3" s="1"/>
  <c r="X1609" i="3"/>
  <c r="V1614" i="3"/>
  <c r="V1615" i="3" s="1"/>
  <c r="W1615" i="3" s="1"/>
  <c r="W1617" i="3" l="1"/>
  <c r="X16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4A41C303-55D1-45F6-A636-BAAA79285554}">
      <text>
        <r>
          <rPr>
            <b/>
            <sz val="11"/>
            <color indexed="81"/>
            <rFont val="MS P ゴシック"/>
            <family val="3"/>
            <charset val="128"/>
          </rPr>
          <t>全て○になっていることを確認すること</t>
        </r>
      </text>
    </comment>
    <comment ref="C5" authorId="0" shapeId="0" xr:uid="{C0710865-10A1-4635-8FEE-EF73E019DCDA}">
      <text>
        <r>
          <rPr>
            <b/>
            <sz val="11"/>
            <color indexed="81"/>
            <rFont val="MS P ゴシック"/>
            <family val="3"/>
            <charset val="128"/>
          </rPr>
          <t>行を適宜追加・削除し、見積書・金入り設計書の項目どおりに記入すること（合計金額のみは不可）</t>
        </r>
      </text>
    </comment>
    <comment ref="H6" authorId="0" shapeId="0" xr:uid="{D43D6DEA-3474-41A2-BD02-12F5D4B143D6}">
      <text>
        <r>
          <rPr>
            <b/>
            <sz val="11"/>
            <color indexed="81"/>
            <rFont val="MS P ゴシック"/>
            <family val="3"/>
            <charset val="128"/>
          </rPr>
          <t>根拠とした見積書・金入り設計書の最初のページにNo.を記すこと</t>
        </r>
      </text>
    </comment>
    <comment ref="I7" authorId="0" shapeId="0" xr:uid="{4718D85E-C0DA-4058-B2F7-E69983E8126E}">
      <text>
        <r>
          <rPr>
            <b/>
            <sz val="11"/>
            <color indexed="81"/>
            <rFont val="MS P ゴシック"/>
            <family val="3"/>
            <charset val="128"/>
          </rPr>
          <t>複合単価を用いた場合は、「材料費」に金額を含めること</t>
        </r>
      </text>
    </comment>
    <comment ref="W1616" authorId="0" shapeId="0" xr:uid="{E23378EF-E03B-4457-92CA-313DE2CE3E23}">
      <text>
        <r>
          <rPr>
            <b/>
            <sz val="11"/>
            <color indexed="81"/>
            <rFont val="MS P ゴシック"/>
            <family val="3"/>
            <charset val="128"/>
          </rPr>
          <t>民間企業の場合、原則として消費税を計上しないこと</t>
        </r>
      </text>
    </comment>
    <comment ref="W1617" authorId="0" shapeId="0" xr:uid="{5411140C-64FE-4AA9-B6F8-6A17CF2897AA}">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<sst xmlns="http://schemas.openxmlformats.org/spreadsheetml/2006/main" count="231" uniqueCount="164">
  <si>
    <t>積算内訳</t>
    <rPh sb="0" eb="2">
      <t>セキサン</t>
    </rPh>
    <rPh sb="2" eb="4">
      <t>ウチワケ</t>
    </rPh>
    <phoneticPr fontId="8"/>
  </si>
  <si>
    <t>金額（円）</t>
    <rPh sb="0" eb="2">
      <t>キンガク</t>
    </rPh>
    <phoneticPr fontId="8"/>
  </si>
  <si>
    <t>細分</t>
    <rPh sb="0" eb="2">
      <t>サイブン</t>
    </rPh>
    <phoneticPr fontId="6"/>
  </si>
  <si>
    <t>(2) 寄付金その他の収入</t>
    <rPh sb="4" eb="7">
      <t>キフキン</t>
    </rPh>
    <rPh sb="9" eb="10">
      <t>タ</t>
    </rPh>
    <rPh sb="11" eb="13">
      <t>シュウニュウ</t>
    </rPh>
    <phoneticPr fontId="8"/>
  </si>
  <si>
    <t>所要経費</t>
    <rPh sb="0" eb="2">
      <t>ショヨウ</t>
    </rPh>
    <rPh sb="2" eb="4">
      <t>ケイヒ</t>
    </rPh>
    <phoneticPr fontId="8"/>
  </si>
  <si>
    <t>円</t>
    <rPh sb="0" eb="1">
      <t>エン</t>
    </rPh>
    <phoneticPr fontId="6"/>
  </si>
  <si>
    <t>区分・費目</t>
    <rPh sb="0" eb="2">
      <t>クブン</t>
    </rPh>
    <rPh sb="3" eb="5">
      <t>ヒモク</t>
    </rPh>
    <phoneticPr fontId="8"/>
  </si>
  <si>
    <t>施設名</t>
    <rPh sb="0" eb="2">
      <t>シセツ</t>
    </rPh>
    <rPh sb="2" eb="3">
      <t>メイ</t>
    </rPh>
    <phoneticPr fontId="17"/>
  </si>
  <si>
    <t>補助対象経費</t>
    <rPh sb="0" eb="4">
      <t>ホジョタイショウ</t>
    </rPh>
    <rPh sb="4" eb="6">
      <t>ケイヒ</t>
    </rPh>
    <phoneticPr fontId="17"/>
  </si>
  <si>
    <t>項目</t>
    <rPh sb="0" eb="2">
      <t>コウモク</t>
    </rPh>
    <phoneticPr fontId="17"/>
  </si>
  <si>
    <t>内容</t>
    <rPh sb="0" eb="2">
      <t>ナイヨウ</t>
    </rPh>
    <phoneticPr fontId="17"/>
  </si>
  <si>
    <t>工事費</t>
    <rPh sb="0" eb="2">
      <t>コウジ</t>
    </rPh>
    <rPh sb="2" eb="3">
      <t>ヒ</t>
    </rPh>
    <phoneticPr fontId="15"/>
  </si>
  <si>
    <t>設備費</t>
    <rPh sb="0" eb="2">
      <t>セツビ</t>
    </rPh>
    <rPh sb="2" eb="3">
      <t>ヒ</t>
    </rPh>
    <phoneticPr fontId="15"/>
  </si>
  <si>
    <t>業務費</t>
    <rPh sb="0" eb="2">
      <t>ギョウム</t>
    </rPh>
    <rPh sb="2" eb="3">
      <t>ヒ</t>
    </rPh>
    <phoneticPr fontId="17"/>
  </si>
  <si>
    <t>事務費</t>
    <rPh sb="0" eb="3">
      <t>ジムヒ</t>
    </rPh>
    <phoneticPr fontId="15"/>
  </si>
  <si>
    <t>本工事費</t>
    <rPh sb="0" eb="1">
      <t>ホン</t>
    </rPh>
    <rPh sb="1" eb="4">
      <t>コウジヒ</t>
    </rPh>
    <phoneticPr fontId="15"/>
  </si>
  <si>
    <t>機械
器具費</t>
    <rPh sb="0" eb="2">
      <t>キカイ</t>
    </rPh>
    <rPh sb="3" eb="5">
      <t>キグ</t>
    </rPh>
    <rPh sb="5" eb="6">
      <t>ヒ</t>
    </rPh>
    <phoneticPr fontId="15"/>
  </si>
  <si>
    <t>測量及
試験費</t>
    <phoneticPr fontId="17"/>
  </si>
  <si>
    <t>材料費</t>
    <rPh sb="0" eb="3">
      <t>ザイリョウヒ</t>
    </rPh>
    <phoneticPr fontId="15"/>
  </si>
  <si>
    <t>労務費</t>
    <rPh sb="0" eb="3">
      <t>ロウムヒ</t>
    </rPh>
    <phoneticPr fontId="15"/>
  </si>
  <si>
    <t>直接
経費</t>
    <rPh sb="0" eb="2">
      <t>チョクセツ</t>
    </rPh>
    <rPh sb="3" eb="5">
      <t>ケイヒ</t>
    </rPh>
    <phoneticPr fontId="15"/>
  </si>
  <si>
    <t>共通
仮設費</t>
    <rPh sb="0" eb="2">
      <t>キョウツウ</t>
    </rPh>
    <rPh sb="3" eb="5">
      <t>カセツ</t>
    </rPh>
    <rPh sb="5" eb="6">
      <t>ヒ</t>
    </rPh>
    <phoneticPr fontId="15"/>
  </si>
  <si>
    <t>現場
管理費</t>
    <phoneticPr fontId="17"/>
  </si>
  <si>
    <t>一般
管理費</t>
    <rPh sb="0" eb="2">
      <t>イッパン</t>
    </rPh>
    <rPh sb="3" eb="6">
      <t>カンリヒ</t>
    </rPh>
    <phoneticPr fontId="15"/>
  </si>
  <si>
    <t>小計</t>
    <rPh sb="0" eb="2">
      <t>ショウケイ</t>
    </rPh>
    <phoneticPr fontId="17"/>
  </si>
  <si>
    <t>共通仮設費</t>
    <rPh sb="0" eb="2">
      <t>キョウツウ</t>
    </rPh>
    <rPh sb="2" eb="4">
      <t>カセツ</t>
    </rPh>
    <rPh sb="4" eb="5">
      <t>ヒ</t>
    </rPh>
    <phoneticPr fontId="17"/>
  </si>
  <si>
    <t>現場管理費</t>
    <rPh sb="0" eb="2">
      <t>ゲンバ</t>
    </rPh>
    <rPh sb="2" eb="5">
      <t>カンリヒ</t>
    </rPh>
    <phoneticPr fontId="17"/>
  </si>
  <si>
    <t>一般管理費</t>
    <rPh sb="0" eb="2">
      <t>イッパン</t>
    </rPh>
    <rPh sb="2" eb="5">
      <t>カンリヒ</t>
    </rPh>
    <phoneticPr fontId="17"/>
  </si>
  <si>
    <t>合計</t>
    <rPh sb="0" eb="2">
      <t>ゴウケイ</t>
    </rPh>
    <phoneticPr fontId="17"/>
  </si>
  <si>
    <t>内訳</t>
    <rPh sb="0" eb="2">
      <t>ウチワケ</t>
    </rPh>
    <phoneticPr fontId="17"/>
  </si>
  <si>
    <t>No.</t>
    <phoneticPr fontId="17"/>
  </si>
  <si>
    <t>規格</t>
    <rPh sb="0" eb="2">
      <t>キカク</t>
    </rPh>
    <phoneticPr fontId="17"/>
  </si>
  <si>
    <t>付帯
工事費</t>
    <rPh sb="0" eb="2">
      <t>フタイ</t>
    </rPh>
    <rPh sb="3" eb="5">
      <t>コウジ</t>
    </rPh>
    <rPh sb="5" eb="6">
      <t>ヒ</t>
    </rPh>
    <phoneticPr fontId="15"/>
  </si>
  <si>
    <t>工事費・本工事費</t>
  </si>
  <si>
    <t>材料費</t>
    <rPh sb="0" eb="3">
      <t>ザイリョウヒ</t>
    </rPh>
    <phoneticPr fontId="16"/>
  </si>
  <si>
    <t>同</t>
  </si>
  <si>
    <t>労務費</t>
    <rPh sb="0" eb="3">
      <t>ロウムヒ</t>
    </rPh>
    <phoneticPr fontId="16"/>
  </si>
  <si>
    <t>直接経費</t>
    <rPh sb="0" eb="2">
      <t>チョクセツ</t>
    </rPh>
    <rPh sb="2" eb="4">
      <t>ケイヒ</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</si>
  <si>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</si>
  <si>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</si>
  <si>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</si>
  <si>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工事費・付帯工事費</t>
  </si>
  <si>
    <t>―</t>
    <phoneticPr fontId="16"/>
  </si>
  <si>
    <t>工事費・機械器具費</t>
  </si>
  <si>
    <t>工事費・測量及試験費</t>
    <phoneticPr fontId="6"/>
  </si>
  <si>
    <t>設備費</t>
  </si>
  <si>
    <t>業務費</t>
  </si>
  <si>
    <t>事務費</t>
  </si>
  <si>
    <t>240W</t>
  </si>
  <si>
    <t>パワーコンディショナー</t>
  </si>
  <si>
    <t>6kW</t>
  </si>
  <si>
    <t>30kWh</t>
  </si>
  <si>
    <t>接続ケーブル</t>
    <rPh sb="0" eb="2">
      <t>セツゾク</t>
    </rPh>
    <phoneticPr fontId="21"/>
  </si>
  <si>
    <t>架台組立調整</t>
    <rPh sb="0" eb="2">
      <t>カダイ</t>
    </rPh>
    <rPh sb="2" eb="3">
      <t>ク</t>
    </rPh>
    <rPh sb="3" eb="4">
      <t>タ</t>
    </rPh>
    <rPh sb="4" eb="6">
      <t>チョウセイ</t>
    </rPh>
    <phoneticPr fontId="21"/>
  </si>
  <si>
    <t>蓄電システム設置工事</t>
    <rPh sb="0" eb="2">
      <t>チクデン</t>
    </rPh>
    <rPh sb="6" eb="8">
      <t>セッチ</t>
    </rPh>
    <rPh sb="8" eb="10">
      <t>コウジ</t>
    </rPh>
    <phoneticPr fontId="17"/>
  </si>
  <si>
    <t>全天日射計</t>
    <rPh sb="0" eb="2">
      <t>ゼンテン</t>
    </rPh>
    <rPh sb="2" eb="4">
      <t>ニッシャ</t>
    </rPh>
    <rPh sb="4" eb="5">
      <t>ケイ</t>
    </rPh>
    <phoneticPr fontId="21"/>
  </si>
  <si>
    <t>気象信号変換箱</t>
    <rPh sb="0" eb="2">
      <t>キショウ</t>
    </rPh>
    <rPh sb="2" eb="4">
      <t>シンゴウ</t>
    </rPh>
    <rPh sb="4" eb="6">
      <t>ヘンカン</t>
    </rPh>
    <rPh sb="6" eb="7">
      <t>バコ</t>
    </rPh>
    <phoneticPr fontId="21"/>
  </si>
  <si>
    <t>3.0m</t>
    <phoneticPr fontId="16"/>
  </si>
  <si>
    <t>蓄電システム本体</t>
    <rPh sb="0" eb="2">
      <t>チクデン</t>
    </rPh>
    <rPh sb="6" eb="8">
      <t>ホンタイ</t>
    </rPh>
    <phoneticPr fontId="21"/>
  </si>
  <si>
    <t>太陽電池モジュール</t>
    <rPh sb="0" eb="2">
      <t>タイヨウ</t>
    </rPh>
    <rPh sb="2" eb="4">
      <t>デンチ</t>
    </rPh>
    <phoneticPr fontId="21"/>
  </si>
  <si>
    <r>
      <rPr>
        <sz val="12"/>
        <rFont val="ＭＳ 明朝"/>
        <family val="1"/>
        <charset val="128"/>
      </rPr>
      <t>円</t>
    </r>
    <rPh sb="0" eb="1">
      <t>エン</t>
    </rPh>
    <phoneticPr fontId="6"/>
  </si>
  <si>
    <t>●●●●●●</t>
    <phoneticPr fontId="16"/>
  </si>
  <si>
    <t>施設名：</t>
    <rPh sb="0" eb="2">
      <t>シセツ</t>
    </rPh>
    <rPh sb="2" eb="3">
      <t>メイ</t>
    </rPh>
    <phoneticPr fontId="6"/>
  </si>
  <si>
    <t>太陽電池モジュール設置工事</t>
    <rPh sb="9" eb="11">
      <t>セッチ</t>
    </rPh>
    <rPh sb="11" eb="13">
      <t>コウジ</t>
    </rPh>
    <phoneticPr fontId="17"/>
  </si>
  <si>
    <t>太陽光モジュール運送費</t>
    <rPh sb="8" eb="11">
      <t>ウンソウヒ</t>
    </rPh>
    <phoneticPr fontId="21"/>
  </si>
  <si>
    <t>蓄電システム本体運送費</t>
    <rPh sb="8" eb="11">
      <t>ウンソウヒ</t>
    </rPh>
    <phoneticPr fontId="21"/>
  </si>
  <si>
    <t>数量
(A)</t>
    <rPh sb="0" eb="2">
      <t>スウリョウ</t>
    </rPh>
    <phoneticPr fontId="17"/>
  </si>
  <si>
    <t>単価 [円]
(B)</t>
    <rPh sb="0" eb="2">
      <t>タンカ</t>
    </rPh>
    <phoneticPr fontId="17"/>
  </si>
  <si>
    <t>金額 [円]
(C)=
(A)×(B)</t>
    <rPh sb="0" eb="2">
      <t>キンガク</t>
    </rPh>
    <rPh sb="4" eb="5">
      <t>エン</t>
    </rPh>
    <phoneticPr fontId="17"/>
  </si>
  <si>
    <t>補助対象
経費合計
(D)</t>
    <rPh sb="0" eb="2">
      <t>ホジョ</t>
    </rPh>
    <rPh sb="2" eb="4">
      <t>タイショウ</t>
    </rPh>
    <rPh sb="5" eb="7">
      <t>ケイヒ</t>
    </rPh>
    <rPh sb="7" eb="9">
      <t>ゴウケイ</t>
    </rPh>
    <phoneticPr fontId="17"/>
  </si>
  <si>
    <t>補助対象
外経費
(E)</t>
    <rPh sb="0" eb="2">
      <t>ホジョ</t>
    </rPh>
    <rPh sb="2" eb="4">
      <t>タイショウ</t>
    </rPh>
    <rPh sb="5" eb="6">
      <t>ガイ</t>
    </rPh>
    <rPh sb="6" eb="8">
      <t>ケイヒ</t>
    </rPh>
    <phoneticPr fontId="17"/>
  </si>
  <si>
    <t>設計費</t>
    <rPh sb="0" eb="3">
      <t>セッケイヒ</t>
    </rPh>
    <phoneticPr fontId="16"/>
  </si>
  <si>
    <t>監理費</t>
    <rPh sb="0" eb="3">
      <t>カンリヒ</t>
    </rPh>
    <phoneticPr fontId="16"/>
  </si>
  <si>
    <t>間接
工事費</t>
    <rPh sb="0" eb="2">
      <t>カンセツ</t>
    </rPh>
    <rPh sb="3" eb="6">
      <t>コウジヒ</t>
    </rPh>
    <phoneticPr fontId="16"/>
  </si>
  <si>
    <t>消費税</t>
    <rPh sb="0" eb="3">
      <t>ショウヒゼイ</t>
    </rPh>
    <phoneticPr fontId="16"/>
  </si>
  <si>
    <t>工事費計</t>
    <rPh sb="0" eb="3">
      <t>コウジヒ</t>
    </rPh>
    <rPh sb="3" eb="4">
      <t>ケイ</t>
    </rPh>
    <phoneticPr fontId="17"/>
  </si>
  <si>
    <t>本工事費計</t>
    <rPh sb="0" eb="1">
      <t>ホン</t>
    </rPh>
    <rPh sb="1" eb="4">
      <t>コウジヒ</t>
    </rPh>
    <rPh sb="4" eb="5">
      <t>ケイ</t>
    </rPh>
    <phoneticPr fontId="17"/>
  </si>
  <si>
    <t>合計
(F)=
(D)+(E)</t>
    <rPh sb="0" eb="2">
      <t>ゴウケイ</t>
    </rPh>
    <phoneticPr fontId="17"/>
  </si>
  <si>
    <t>(C)=(F)
であるか</t>
    <phoneticPr fontId="16"/>
  </si>
  <si>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7"/>
  </si>
  <si>
    <t>電工（平成31年3月から適用する公共工事設計労務単価・●●県）</t>
    <rPh sb="0" eb="2">
      <t>デンコウ</t>
    </rPh>
    <rPh sb="29" eb="30">
      <t>ケン</t>
    </rPh>
    <phoneticPr fontId="17"/>
  </si>
  <si>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8"/>
  </si>
  <si>
    <t>都道府県</t>
    <rPh sb="0" eb="4">
      <t>トドウフケン</t>
    </rPh>
    <phoneticPr fontId="17"/>
  </si>
  <si>
    <t>合計</t>
    <rPh sb="0" eb="2">
      <t>ごうけい</t>
    </rPh>
    <phoneticPr fontId="16" type="Hiragana" alignment="distributed"/>
  </si>
  <si>
    <t>内訳</t>
    <rPh sb="0" eb="2">
      <t>うちわけ</t>
    </rPh>
    <phoneticPr fontId="16" type="Hiragana" alignment="distributed"/>
  </si>
  <si>
    <t>※行を適宜追加、削除して記入すること</t>
    <rPh sb="1" eb="2">
      <t>ギョウ</t>
    </rPh>
    <rPh sb="3" eb="5">
      <t>テキギ</t>
    </rPh>
    <rPh sb="5" eb="7">
      <t>ツイカ</t>
    </rPh>
    <rPh sb="8" eb="10">
      <t>サクジョ</t>
    </rPh>
    <rPh sb="12" eb="14">
      <t>キニュウ</t>
    </rPh>
    <phoneticPr fontId="16"/>
  </si>
  <si>
    <t xml:space="preserve">(1) 総事業費[円] </t>
    <rPh sb="4" eb="5">
      <t>ソウ</t>
    </rPh>
    <rPh sb="5" eb="8">
      <t>ジギョウヒ</t>
    </rPh>
    <phoneticPr fontId="17"/>
  </si>
  <si>
    <t>No.</t>
    <phoneticPr fontId="16" type="Hiragana" alignment="distributed"/>
  </si>
  <si>
    <t>市区町村</t>
    <rPh sb="0" eb="2">
      <t>シク</t>
    </rPh>
    <rPh sb="2" eb="4">
      <t>チョウソン</t>
    </rPh>
    <phoneticPr fontId="17"/>
  </si>
  <si>
    <t>事業の実施場所</t>
    <phoneticPr fontId="16"/>
  </si>
  <si>
    <t>施設名</t>
    <phoneticPr fontId="16" type="Hiragana" alignment="distributed"/>
  </si>
  <si>
    <t>(7) 補助基本額 [円]</t>
    <rPh sb="6" eb="8">
      <t>キホン</t>
    </rPh>
    <phoneticPr fontId="17"/>
  </si>
  <si>
    <t>(8) 補助金所要額 [円]</t>
    <phoneticPr fontId="17"/>
  </si>
  <si>
    <t>（注）記入した金額の根拠資料を添付すること</t>
  </si>
  <si>
    <t>＜EV車金額を除いた経費＞</t>
    <phoneticPr fontId="6"/>
  </si>
  <si>
    <t>蓄電池容量(合計）</t>
    <rPh sb="0" eb="3">
      <t>チクデンチ</t>
    </rPh>
    <rPh sb="3" eb="5">
      <t>ヨウリョウ</t>
    </rPh>
    <rPh sb="6" eb="8">
      <t>ゴウケイ</t>
    </rPh>
    <phoneticPr fontId="6"/>
  </si>
  <si>
    <t>kWh</t>
    <phoneticPr fontId="6"/>
  </si>
  <si>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7"/>
  </si>
  <si>
    <r>
      <rPr>
        <sz val="12"/>
        <color theme="1"/>
        <rFont val="ＭＳ 明朝"/>
        <family val="1"/>
        <charset val="128"/>
      </rPr>
      <t>円</t>
    </r>
    <rPh sb="0" eb="1">
      <t>エン</t>
    </rPh>
    <phoneticPr fontId="6"/>
  </si>
  <si>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6" eb="8">
      <t>シャサイ</t>
    </rPh>
    <rPh sb="8" eb="9">
      <t>ガタ</t>
    </rPh>
    <rPh sb="9" eb="12">
      <t>チクデンチ</t>
    </rPh>
    <rPh sb="13" eb="14">
      <t>フク</t>
    </rPh>
    <rPh sb="17" eb="19">
      <t>シャサイ</t>
    </rPh>
    <rPh sb="19" eb="20">
      <t>ガタ</t>
    </rPh>
    <rPh sb="20" eb="23">
      <t>チクデンチ</t>
    </rPh>
    <rPh sb="24" eb="27">
      <t>ミツモリショ</t>
    </rPh>
    <rPh sb="28" eb="30">
      <t>ケイシキ</t>
    </rPh>
    <rPh sb="30" eb="32">
      <t>ジユウ</t>
    </rPh>
    <rPh sb="34" eb="35">
      <t>ベツ</t>
    </rPh>
    <rPh sb="36" eb="38">
      <t>テイシュツ</t>
    </rPh>
    <phoneticPr fontId="17"/>
  </si>
  <si>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6"/>
  </si>
  <si>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6"/>
  </si>
  <si>
    <r>
      <t xml:space="preserve">(3) 差引額
</t>
    </r>
    <r>
      <rPr>
        <sz val="9"/>
        <rFont val="ＭＳ 明朝"/>
        <family val="1"/>
        <charset val="128"/>
      </rPr>
      <t>※(1)-(2)
⇒自動計算</t>
    </r>
    <rPh sb="4" eb="6">
      <t>サシヒキ</t>
    </rPh>
    <rPh sb="6" eb="7">
      <t>ガク</t>
    </rPh>
    <rPh sb="18" eb="22">
      <t>ジドウケイサン</t>
    </rPh>
    <phoneticPr fontId="8"/>
  </si>
  <si>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8"/>
  </si>
  <si>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8"/>
  </si>
  <si>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8"/>
  </si>
  <si>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8"/>
  </si>
  <si>
    <r>
      <t xml:space="preserve">(4) 補助対象経費支出予定額
</t>
    </r>
    <r>
      <rPr>
        <sz val="9"/>
        <rFont val="ＭＳ 明朝"/>
        <family val="1"/>
        <charset val="128"/>
      </rPr>
      <t>⇒自動参照：下表[(4)補助対象経費支出予定額の内訳]</t>
    </r>
    <phoneticPr fontId="6"/>
  </si>
  <si>
    <r>
      <t xml:space="preserve">(11) - (14) 地方負担額
（申請者が地方公共団体の場合のみ）
</t>
    </r>
    <r>
      <rPr>
        <sz val="9"/>
        <color theme="1"/>
        <rFont val="ＭＳ 明朝"/>
        <family val="1"/>
        <charset val="128"/>
      </rPr>
      <t>⇒自動計算</t>
    </r>
    <rPh sb="37" eb="41">
      <t>ジドウケイサン</t>
    </rPh>
    <phoneticPr fontId="6"/>
  </si>
  <si>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8"/>
  </si>
  <si>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8"/>
  </si>
  <si>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6"/>
  </si>
  <si>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8"/>
  </si>
  <si>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6"/>
  </si>
  <si>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8"/>
  </si>
  <si>
    <t>　　⇒自動参照：経費内訳表(別シート)</t>
    <phoneticPr fontId="6"/>
  </si>
  <si>
    <r>
      <t xml:space="preserve">(4) - (8) 地方負担額
（申請者が地方公共団体の場合のみ）
</t>
    </r>
    <r>
      <rPr>
        <sz val="9"/>
        <rFont val="ＭＳ 明朝"/>
        <family val="1"/>
        <charset val="128"/>
      </rPr>
      <t>⇒自動計算</t>
    </r>
    <rPh sb="35" eb="39">
      <t>ジドウケイサン</t>
    </rPh>
    <phoneticPr fontId="6"/>
  </si>
  <si>
    <r>
      <t>消費税　</t>
    </r>
    <r>
      <rPr>
        <sz val="9"/>
        <rFont val="ＭＳ 明朝"/>
        <family val="1"/>
        <charset val="128"/>
      </rPr>
      <t>⇒自動計算</t>
    </r>
    <rPh sb="0" eb="3">
      <t>ショウヒゼイ</t>
    </rPh>
    <phoneticPr fontId="6"/>
  </si>
  <si>
    <r>
      <t>小計　　</t>
    </r>
    <r>
      <rPr>
        <sz val="9"/>
        <rFont val="ＭＳ 明朝"/>
        <family val="1"/>
        <charset val="128"/>
      </rPr>
      <t>⇒自動計算</t>
    </r>
    <rPh sb="0" eb="2">
      <t>ショウケイ</t>
    </rPh>
    <phoneticPr fontId="6"/>
  </si>
  <si>
    <r>
      <t>合計　　</t>
    </r>
    <r>
      <rPr>
        <sz val="9"/>
        <rFont val="ＭＳ 明朝"/>
        <family val="1"/>
        <charset val="128"/>
      </rPr>
      <t>⇒自動計算</t>
    </r>
    <rPh sb="0" eb="2">
      <t>ゴウケイ</t>
    </rPh>
    <phoneticPr fontId="8"/>
  </si>
  <si>
    <r>
      <t xml:space="preserve">(5) 基準額
</t>
    </r>
    <r>
      <rPr>
        <sz val="9"/>
        <rFont val="ＭＳ 明朝"/>
        <family val="1"/>
        <charset val="128"/>
      </rPr>
      <t>⇒自動計算</t>
    </r>
    <rPh sb="4" eb="6">
      <t>キジュン</t>
    </rPh>
    <rPh sb="6" eb="7">
      <t>ガク</t>
    </rPh>
    <phoneticPr fontId="8"/>
  </si>
  <si>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6"/>
  </si>
  <si>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5"/>
  </si>
  <si>
    <t>1-3-2</t>
    <phoneticPr fontId="16"/>
  </si>
  <si>
    <t>1-3-3</t>
  </si>
  <si>
    <t>1-3-4</t>
  </si>
  <si>
    <t>1-3-5</t>
  </si>
  <si>
    <t>1-3-6</t>
  </si>
  <si>
    <t>1-3-7</t>
  </si>
  <si>
    <t>1-3-8</t>
  </si>
  <si>
    <t>1-3-9</t>
  </si>
  <si>
    <t>1-3-10</t>
  </si>
  <si>
    <t>1-3-11</t>
  </si>
  <si>
    <t>2-1-2</t>
    <phoneticPr fontId="16"/>
  </si>
  <si>
    <t>2-1-3</t>
  </si>
  <si>
    <t>2-1-4</t>
  </si>
  <si>
    <t>2-2-1</t>
    <phoneticPr fontId="16"/>
  </si>
  <si>
    <t>2-2-2</t>
    <phoneticPr fontId="16"/>
  </si>
  <si>
    <r>
      <t xml:space="preserve">補助率：
</t>
    </r>
    <r>
      <rPr>
        <sz val="12"/>
        <rFont val="ＭＳ 明朝"/>
        <family val="1"/>
        <charset val="128"/>
      </rPr>
      <t>[選択]　</t>
    </r>
    <rPh sb="0" eb="3">
      <t>ホジョリツ</t>
    </rPh>
    <rPh sb="6" eb="8">
      <t>センタク</t>
    </rPh>
    <phoneticPr fontId="6"/>
  </si>
  <si>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6"/>
  </si>
  <si>
    <r>
      <t xml:space="preserve">会計区分：
</t>
    </r>
    <r>
      <rPr>
        <sz val="12"/>
        <rFont val="ＭＳ 明朝"/>
        <family val="1"/>
        <charset val="128"/>
      </rPr>
      <t>[選択]　</t>
    </r>
    <rPh sb="7" eb="9">
      <t>センタク</t>
    </rPh>
    <phoneticPr fontId="6"/>
  </si>
  <si>
    <t>累計CO2削減量(施設合計):</t>
    <rPh sb="0" eb="2">
      <t>ルイケイ</t>
    </rPh>
    <rPh sb="5" eb="7">
      <t>サクゲン</t>
    </rPh>
    <rPh sb="7" eb="8">
      <t>リョウ</t>
    </rPh>
    <rPh sb="9" eb="11">
      <t>シセツ</t>
    </rPh>
    <rPh sb="11" eb="13">
      <t>ゴウケイ</t>
    </rPh>
    <phoneticPr fontId="6"/>
  </si>
  <si>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6"/>
  </si>
  <si>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6"/>
  </si>
  <si>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6"/>
  </si>
  <si>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6"/>
  </si>
  <si>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6"/>
  </si>
  <si>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【経費内訳（再生可能エネルギー発電設備用シート）】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7">
      <t>サイセイカノウ</t>
    </rPh>
    <rPh sb="62" eb="66">
      <t>ハツデンセツビ</t>
    </rPh>
    <rPh sb="66" eb="67">
      <t>ヨウ</t>
    </rPh>
    <phoneticPr fontId="8"/>
  </si>
  <si>
    <t>工事費</t>
    <rPh sb="0" eb="2">
      <t>コウジ</t>
    </rPh>
    <rPh sb="2" eb="3">
      <t>ヒ</t>
    </rPh>
    <phoneticPr fontId="2"/>
  </si>
  <si>
    <t>設備費</t>
    <rPh sb="0" eb="2">
      <t>セツビ</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</si>
  <si>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</si>
  <si>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</si>
  <si>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</si>
  <si>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</si>
  <si>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</si>
  <si>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</si>
  <si>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</si>
  <si>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</si>
  <si>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</si>
  <si>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</si>
  <si>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完了実績報告書</t>
    <rPh sb="0" eb="2">
      <t>カンリョウ</t>
    </rPh>
    <rPh sb="2" eb="4">
      <t>ジッセキ</t>
    </rPh>
    <rPh sb="4" eb="7">
      <t>ホウコクショ</t>
    </rPh>
    <phoneticPr fontId="17"/>
  </si>
  <si>
    <t>〈集計表〉　※別紙２まとめ</t>
    <rPh sb="7" eb="9">
      <t>ベッシ</t>
    </rPh>
    <phoneticPr fontId="16"/>
  </si>
  <si>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7"/>
  </si>
  <si>
    <t>別紙２[応募]</t>
    <rPh sb="0" eb="2">
      <t>ベッシ</t>
    </rPh>
    <rPh sb="4" eb="6">
      <t>オウボ</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</si>
</sst>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6">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59999389629810485"/>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1" fillId="0" borderId="0"/>
    <xf numFmtId="38" fontId="14" fillId="0" borderId="0" applyFont="0" applyFill="0" applyBorder="0" applyAlignment="0" applyProtection="0">
      <alignment vertical="center"/>
    </xf>
    <xf numFmtId="0" fontId="15" fillId="0" borderId="0">
      <alignment vertical="center"/>
    </xf>
    <xf numFmtId="0" fontId="15" fillId="0" borderId="0">
      <alignment vertical="center"/>
    </xf>
    <xf numFmtId="38" fontId="15" fillId="0" borderId="0" applyFont="0" applyFill="0" applyBorder="0" applyAlignment="0" applyProtection="0">
      <alignment vertical="center"/>
    </xf>
    <xf numFmtId="0" fontId="15" fillId="0" borderId="0">
      <alignment vertical="center"/>
    </xf>
    <xf numFmtId="38" fontId="15"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3">
    <xf numFmtId="0" fontId="0" fillId="0" borderId="0" xfId="0">
      <alignment vertical="center"/>
    </xf>
    <xf numFmtId="0" fontId="5" fillId="0" borderId="0" xfId="1" applyFont="1" applyAlignment="1">
      <alignment horizontal="left" vertical="top" wrapText="1"/>
    </xf>
    <xf numFmtId="0" fontId="7" fillId="0" borderId="0" xfId="1" applyFont="1" applyAlignment="1">
      <alignment horizontal="right" vertical="center" wrapText="1"/>
    </xf>
    <xf numFmtId="3" fontId="7" fillId="0" borderId="0" xfId="1" applyNumberFormat="1" applyFont="1" applyAlignment="1">
      <alignment horizontal="right" vertical="center" wrapText="1"/>
    </xf>
    <xf numFmtId="0" fontId="7" fillId="2" borderId="0" xfId="1" applyFont="1" applyFill="1" applyAlignment="1">
      <alignment horizontal="left" vertical="top" wrapText="1"/>
    </xf>
    <xf numFmtId="0" fontId="7" fillId="0" borderId="3" xfId="1" applyFont="1" applyBorder="1" applyAlignment="1">
      <alignment horizontal="center" vertical="center" wrapText="1"/>
    </xf>
    <xf numFmtId="0" fontId="7" fillId="0" borderId="8" xfId="1" applyFont="1" applyBorder="1" applyAlignment="1">
      <alignment horizontal="left" vertical="center" wrapText="1"/>
    </xf>
    <xf numFmtId="3" fontId="7" fillId="0" borderId="44" xfId="1" applyNumberFormat="1" applyFont="1" applyBorder="1" applyAlignment="1">
      <alignment horizontal="right" vertical="center" wrapText="1"/>
    </xf>
    <xf numFmtId="0" fontId="15" fillId="0" borderId="0" xfId="4">
      <alignment vertical="center"/>
    </xf>
    <xf numFmtId="0" fontId="15"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8" fillId="0" borderId="59" xfId="4" applyFont="1" applyBorder="1" applyAlignment="1">
      <alignment horizontal="center" vertical="center"/>
    </xf>
    <xf numFmtId="0" fontId="14" fillId="0" borderId="0" xfId="4" applyFont="1" applyAlignment="1">
      <alignment horizontal="center" vertical="center"/>
    </xf>
    <xf numFmtId="0" fontId="14"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4" fillId="0" borderId="0" xfId="5" applyFont="1" applyBorder="1" applyAlignment="1">
      <alignment horizontal="center" vertical="center" shrinkToFit="1"/>
    </xf>
    <xf numFmtId="38" fontId="14" fillId="0" borderId="0" xfId="5" applyFont="1" applyBorder="1" applyAlignment="1">
      <alignment vertical="center" shrinkToFit="1"/>
    </xf>
    <xf numFmtId="0" fontId="19" fillId="0" borderId="0" xfId="4" applyFont="1" applyAlignment="1">
      <alignment horizontal="left" vertical="center"/>
    </xf>
    <xf numFmtId="0" fontId="11" fillId="0" borderId="0" xfId="4" applyFont="1" applyAlignment="1">
      <alignment horizontal="center" vertical="center"/>
    </xf>
    <xf numFmtId="0" fontId="11" fillId="3" borderId="59" xfId="5" applyNumberFormat="1" applyFont="1" applyFill="1" applyBorder="1" applyAlignment="1">
      <alignment horizontal="center" vertical="center" shrinkToFit="1"/>
    </xf>
    <xf numFmtId="0" fontId="11"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20" fillId="0" borderId="0" xfId="4" applyFont="1">
      <alignment vertical="center"/>
    </xf>
    <xf numFmtId="38" fontId="22" fillId="0" borderId="59" xfId="5" applyFont="1" applyBorder="1" applyAlignment="1">
      <alignment horizontal="right" vertical="center" shrinkToFit="1"/>
    </xf>
    <xf numFmtId="38" fontId="22" fillId="0" borderId="59" xfId="5" applyFont="1" applyBorder="1" applyAlignment="1">
      <alignment horizontal="righ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0" fontId="5" fillId="0" borderId="0" xfId="1" quotePrefix="1" applyFont="1" applyAlignment="1">
      <alignment horizontal="left" vertical="top" wrapText="1"/>
    </xf>
    <xf numFmtId="12" fontId="5" fillId="0" borderId="0" xfId="1" quotePrefix="1" applyNumberFormat="1" applyFont="1" applyAlignment="1">
      <alignment horizontal="left" vertical="top" wrapText="1"/>
    </xf>
    <xf numFmtId="0" fontId="25" fillId="0" borderId="0" xfId="4" applyFont="1" applyAlignment="1">
      <alignment horizontal="center" vertical="center"/>
    </xf>
    <xf numFmtId="0" fontId="25" fillId="0" borderId="59" xfId="4" applyFont="1" applyBorder="1" applyAlignment="1">
      <alignment horizontal="center" vertical="center"/>
    </xf>
    <xf numFmtId="0" fontId="18" fillId="0" borderId="68" xfId="4" applyFont="1" applyBorder="1" applyAlignment="1">
      <alignment horizontal="center" vertical="center"/>
    </xf>
    <xf numFmtId="0" fontId="25" fillId="0" borderId="11" xfId="4" applyFont="1" applyBorder="1" applyAlignment="1">
      <alignment horizontal="center" vertical="center"/>
    </xf>
    <xf numFmtId="0" fontId="18" fillId="0" borderId="73" xfId="4" applyFont="1" applyBorder="1" applyAlignment="1">
      <alignment horizontal="center" vertical="center"/>
    </xf>
    <xf numFmtId="0" fontId="25" fillId="0" borderId="73" xfId="4" applyFont="1" applyBorder="1" applyAlignment="1">
      <alignment horizontal="center" vertical="center"/>
    </xf>
    <xf numFmtId="0" fontId="14" fillId="0" borderId="15" xfId="4" applyFont="1" applyBorder="1" applyAlignment="1">
      <alignment horizontal="center" vertical="center"/>
    </xf>
    <xf numFmtId="38" fontId="23" fillId="0" borderId="80" xfId="5" applyFont="1" applyBorder="1" applyAlignment="1">
      <alignment horizontal="right" vertical="center" shrinkToFit="1"/>
    </xf>
    <xf numFmtId="38" fontId="23" fillId="0" borderId="18" xfId="5" applyFont="1" applyBorder="1" applyAlignment="1">
      <alignment horizontal="right" vertical="center" shrinkToFit="1"/>
    </xf>
    <xf numFmtId="38" fontId="14" fillId="0" borderId="18" xfId="5" applyFont="1" applyBorder="1" applyAlignment="1">
      <alignment horizontal="right" vertical="center" shrinkToFit="1"/>
    </xf>
    <xf numFmtId="0" fontId="18" fillId="0" borderId="74" xfId="4" applyFont="1" applyBorder="1" applyAlignment="1">
      <alignment horizontal="center" vertical="center"/>
    </xf>
    <xf numFmtId="0" fontId="25" fillId="0" borderId="82" xfId="4" applyFont="1" applyBorder="1" applyAlignment="1">
      <alignment horizontal="center" vertical="center"/>
    </xf>
    <xf numFmtId="38" fontId="27" fillId="0" borderId="11" xfId="5" applyFont="1" applyBorder="1" applyAlignment="1">
      <alignment horizontal="center" vertical="center"/>
    </xf>
    <xf numFmtId="38" fontId="27" fillId="0" borderId="15" xfId="5" applyFont="1" applyBorder="1">
      <alignment vertical="center"/>
    </xf>
    <xf numFmtId="38" fontId="27" fillId="0" borderId="59" xfId="5" applyFont="1" applyBorder="1">
      <alignment vertical="center"/>
    </xf>
    <xf numFmtId="0" fontId="27" fillId="0" borderId="62" xfId="4" applyFont="1" applyBorder="1">
      <alignment vertical="center"/>
    </xf>
    <xf numFmtId="38" fontId="27" fillId="0" borderId="59" xfId="5" applyFont="1" applyBorder="1" applyAlignment="1">
      <alignment horizontal="right" vertical="center" shrinkToFit="1"/>
    </xf>
    <xf numFmtId="38" fontId="27" fillId="0" borderId="68" xfId="5" applyFont="1" applyBorder="1" applyAlignment="1">
      <alignment horizontal="right" vertical="center" shrinkToFit="1"/>
    </xf>
    <xf numFmtId="38" fontId="27" fillId="0" borderId="59" xfId="5" applyFont="1" applyBorder="1" applyAlignment="1">
      <alignment horizontal="right" vertical="center"/>
    </xf>
    <xf numFmtId="38" fontId="27" fillId="0" borderId="59" xfId="5" applyFont="1" applyBorder="1" applyAlignment="1">
      <alignment horizontal="center" vertical="center"/>
    </xf>
    <xf numFmtId="38" fontId="27" fillId="0" borderId="60" xfId="5" applyFont="1" applyBorder="1">
      <alignment vertical="center"/>
    </xf>
    <xf numFmtId="0" fontId="27" fillId="0" borderId="76" xfId="4" applyFont="1" applyBorder="1">
      <alignment vertical="center"/>
    </xf>
    <xf numFmtId="0" fontId="27" fillId="0" borderId="77" xfId="4" applyFont="1" applyBorder="1">
      <alignment vertical="center"/>
    </xf>
    <xf numFmtId="38" fontId="27" fillId="0" borderId="73" xfId="5" applyFont="1" applyBorder="1">
      <alignment vertical="center"/>
    </xf>
    <xf numFmtId="0" fontId="27" fillId="0" borderId="79" xfId="4" applyFont="1" applyBorder="1">
      <alignment vertical="center"/>
    </xf>
    <xf numFmtId="38" fontId="27" fillId="0" borderId="73" xfId="5" applyFont="1" applyBorder="1" applyAlignment="1">
      <alignment horizontal="right" vertical="center" shrinkToFit="1"/>
    </xf>
    <xf numFmtId="38" fontId="27" fillId="0" borderId="76" xfId="5" applyFont="1" applyBorder="1" applyAlignment="1">
      <alignment horizontal="right" vertical="center" shrinkToFit="1"/>
    </xf>
    <xf numFmtId="38" fontId="27" fillId="0" borderId="73" xfId="5" applyFont="1" applyBorder="1" applyAlignment="1">
      <alignment horizontal="right" vertical="center"/>
    </xf>
    <xf numFmtId="0" fontId="28" fillId="0" borderId="82" xfId="4" applyFont="1" applyBorder="1">
      <alignment vertical="center"/>
    </xf>
    <xf numFmtId="0" fontId="27" fillId="0" borderId="83" xfId="4" applyFont="1" applyBorder="1" applyAlignment="1">
      <alignment horizontal="center" vertical="center"/>
    </xf>
    <xf numFmtId="0" fontId="27" fillId="0" borderId="84" xfId="4" applyFont="1" applyBorder="1">
      <alignment vertical="center"/>
    </xf>
    <xf numFmtId="38" fontId="27" fillId="0" borderId="82" xfId="5" applyFont="1" applyBorder="1">
      <alignment vertical="center"/>
    </xf>
    <xf numFmtId="0" fontId="27" fillId="0" borderId="22" xfId="4" applyFont="1" applyBorder="1">
      <alignment vertical="center"/>
    </xf>
    <xf numFmtId="38" fontId="27" fillId="0" borderId="83" xfId="5" applyFont="1" applyBorder="1" applyAlignment="1">
      <alignment horizontal="right" vertical="center" shrinkToFit="1"/>
    </xf>
    <xf numFmtId="38" fontId="27" fillId="0" borderId="82" xfId="5" applyFont="1" applyBorder="1" applyAlignment="1">
      <alignment horizontal="right" vertical="center" shrinkToFit="1"/>
    </xf>
    <xf numFmtId="38" fontId="27" fillId="0" borderId="82" xfId="5" applyFont="1" applyBorder="1" applyAlignment="1">
      <alignment horizontal="right" vertical="center"/>
    </xf>
    <xf numFmtId="0" fontId="28" fillId="0" borderId="59" xfId="4" applyFont="1" applyBorder="1">
      <alignment vertical="center"/>
    </xf>
    <xf numFmtId="0" fontId="27" fillId="0" borderId="68" xfId="4" applyFont="1" applyBorder="1" applyAlignment="1">
      <alignment horizontal="center" vertical="center"/>
    </xf>
    <xf numFmtId="0" fontId="27" fillId="0" borderId="72" xfId="4" applyFont="1" applyBorder="1">
      <alignment vertical="center"/>
    </xf>
    <xf numFmtId="0" fontId="28" fillId="0" borderId="73" xfId="4" applyFont="1" applyBorder="1">
      <alignment vertical="center"/>
    </xf>
    <xf numFmtId="0" fontId="27" fillId="0" borderId="76" xfId="4" applyFont="1" applyBorder="1" applyAlignment="1">
      <alignment horizontal="center" vertical="center"/>
    </xf>
    <xf numFmtId="0" fontId="28" fillId="0" borderId="11" xfId="4" applyFont="1" applyBorder="1">
      <alignment vertical="center"/>
    </xf>
    <xf numFmtId="49" fontId="28" fillId="0" borderId="74" xfId="4" applyNumberFormat="1" applyFont="1" applyBorder="1">
      <alignment vertical="center"/>
    </xf>
    <xf numFmtId="0" fontId="27" fillId="0" borderId="74" xfId="4" applyFont="1" applyBorder="1" applyAlignment="1">
      <alignment horizontal="center" vertical="center"/>
    </xf>
    <xf numFmtId="0" fontId="27" fillId="0" borderId="75" xfId="4" applyFont="1" applyBorder="1">
      <alignment vertical="center"/>
    </xf>
    <xf numFmtId="38" fontId="27" fillId="0" borderId="11" xfId="5" applyFont="1" applyBorder="1">
      <alignment vertical="center"/>
    </xf>
    <xf numFmtId="0" fontId="27" fillId="0" borderId="14" xfId="4" applyFont="1" applyBorder="1">
      <alignment vertical="center"/>
    </xf>
    <xf numFmtId="38" fontId="27" fillId="0" borderId="74" xfId="5" applyFont="1" applyBorder="1" applyAlignment="1">
      <alignment horizontal="right" vertical="center" shrinkToFit="1"/>
    </xf>
    <xf numFmtId="38" fontId="27" fillId="0" borderId="11" xfId="5" applyFont="1" applyBorder="1" applyAlignment="1">
      <alignment horizontal="right" vertical="center" shrinkToFit="1"/>
    </xf>
    <xf numFmtId="38" fontId="27" fillId="0" borderId="11" xfId="5" applyFont="1" applyBorder="1" applyAlignment="1">
      <alignment horizontal="right" vertical="center"/>
    </xf>
    <xf numFmtId="49" fontId="28" fillId="0" borderId="68" xfId="4" applyNumberFormat="1" applyFont="1" applyBorder="1">
      <alignment vertical="center"/>
    </xf>
    <xf numFmtId="0" fontId="26" fillId="0" borderId="73" xfId="4" applyFont="1" applyBorder="1">
      <alignment vertical="center"/>
    </xf>
    <xf numFmtId="0" fontId="27" fillId="0" borderId="73" xfId="4" applyFont="1" applyBorder="1">
      <alignment vertical="center"/>
    </xf>
    <xf numFmtId="0" fontId="27" fillId="0" borderId="78" xfId="4" applyFont="1" applyBorder="1">
      <alignment vertical="center"/>
    </xf>
    <xf numFmtId="0" fontId="28" fillId="0" borderId="16" xfId="4" applyFont="1" applyBorder="1">
      <alignment vertical="center"/>
    </xf>
    <xf numFmtId="0" fontId="27" fillId="0" borderId="16" xfId="4" applyFont="1" applyBorder="1">
      <alignment vertical="center"/>
    </xf>
    <xf numFmtId="38" fontId="27" fillId="0" borderId="11" xfId="4" applyNumberFormat="1" applyFont="1" applyBorder="1">
      <alignment vertical="center"/>
    </xf>
    <xf numFmtId="38" fontId="27" fillId="4" borderId="11" xfId="5" applyFont="1" applyFill="1" applyBorder="1" applyAlignment="1">
      <alignment horizontal="right" vertical="center" shrinkToFit="1"/>
    </xf>
    <xf numFmtId="0" fontId="29" fillId="2" borderId="0" xfId="1" applyFont="1" applyFill="1" applyAlignment="1">
      <alignment horizontal="left" vertical="center"/>
    </xf>
    <xf numFmtId="0" fontId="5" fillId="0" borderId="4" xfId="1" applyFont="1" applyBorder="1" applyAlignment="1">
      <alignment horizontal="center" vertical="center" shrinkToFit="1"/>
    </xf>
    <xf numFmtId="0" fontId="5" fillId="0" borderId="5" xfId="1" applyFont="1" applyBorder="1" applyAlignment="1">
      <alignment horizontal="center" vertical="center" shrinkToFit="1"/>
    </xf>
    <xf numFmtId="0" fontId="5" fillId="0" borderId="6" xfId="1" applyFont="1" applyBorder="1" applyAlignment="1">
      <alignment horizontal="center" vertical="center" shrinkToFit="1"/>
    </xf>
    <xf numFmtId="0" fontId="7" fillId="0" borderId="5" xfId="1" applyFont="1" applyBorder="1" applyAlignment="1">
      <alignment horizontal="center" vertical="center" shrinkToFit="1"/>
    </xf>
    <xf numFmtId="3" fontId="24" fillId="0" borderId="7" xfId="1" applyNumberFormat="1" applyFont="1" applyBorder="1" applyAlignment="1">
      <alignment horizontal="right" vertical="center" wrapText="1"/>
    </xf>
    <xf numFmtId="0" fontId="28" fillId="0" borderId="11" xfId="4" applyFont="1" applyBorder="1" applyAlignment="1">
      <alignment vertical="center" shrinkToFit="1"/>
    </xf>
    <xf numFmtId="0" fontId="28" fillId="0" borderId="11" xfId="4" applyFont="1" applyBorder="1" applyAlignment="1">
      <alignment horizontal="center" vertical="center" shrinkToFit="1"/>
    </xf>
    <xf numFmtId="0" fontId="28" fillId="0" borderId="59" xfId="4" applyFont="1" applyBorder="1" applyAlignment="1">
      <alignment vertical="center" shrinkToFit="1"/>
    </xf>
    <xf numFmtId="0" fontId="28" fillId="0" borderId="59" xfId="4" applyFont="1" applyBorder="1" applyAlignment="1">
      <alignment horizontal="center" vertical="center" shrinkToFit="1"/>
    </xf>
    <xf numFmtId="0" fontId="30" fillId="0" borderId="59" xfId="4" applyFont="1" applyBorder="1" applyAlignment="1">
      <alignment horizontal="center" vertical="center" wrapText="1" shrinkToFit="1"/>
    </xf>
    <xf numFmtId="0" fontId="28" fillId="0" borderId="76" xfId="4" applyFont="1" applyBorder="1">
      <alignment vertical="center"/>
    </xf>
    <xf numFmtId="49" fontId="28" fillId="0" borderId="83" xfId="4" applyNumberFormat="1" applyFont="1" applyBorder="1">
      <alignment vertical="center"/>
    </xf>
    <xf numFmtId="49" fontId="28" fillId="0" borderId="76" xfId="4" applyNumberFormat="1" applyFont="1" applyBorder="1">
      <alignment vertical="center"/>
    </xf>
    <xf numFmtId="0" fontId="10" fillId="2" borderId="0" xfId="1" applyFont="1" applyFill="1" applyAlignment="1">
      <alignment horizontal="left" vertical="center" wrapText="1"/>
    </xf>
    <xf numFmtId="0" fontId="42" fillId="0" borderId="0" xfId="4" applyFont="1" applyAlignment="1">
      <alignment horizontal="center" vertical="center"/>
    </xf>
    <xf numFmtId="0" fontId="13" fillId="2" borderId="0" xfId="1" applyFont="1" applyFill="1" applyAlignment="1">
      <alignment horizontal="left" vertical="top" wrapText="1"/>
    </xf>
    <xf numFmtId="0" fontId="10" fillId="2" borderId="8" xfId="1" applyFont="1" applyFill="1" applyBorder="1" applyAlignment="1" applyProtection="1">
      <alignment horizontal="center" vertical="center" wrapText="1"/>
      <protection locked="0"/>
    </xf>
    <xf numFmtId="0" fontId="10" fillId="2" borderId="0" xfId="1" applyFont="1" applyFill="1" applyAlignment="1" applyProtection="1">
      <alignment vertical="center" wrapText="1"/>
      <protection locked="0"/>
    </xf>
    <xf numFmtId="0" fontId="10" fillId="2" borderId="0" xfId="1" applyFont="1" applyFill="1" applyAlignment="1" applyProtection="1">
      <alignment horizontal="left" vertical="center" wrapText="1"/>
      <protection locked="0"/>
    </xf>
    <xf numFmtId="0" fontId="10" fillId="2" borderId="0" xfId="1" applyFont="1" applyFill="1" applyAlignment="1" applyProtection="1">
      <alignment horizontal="center" vertical="center" wrapText="1"/>
      <protection locked="0"/>
    </xf>
    <xf numFmtId="12" fontId="10" fillId="2" borderId="0" xfId="1" quotePrefix="1" applyNumberFormat="1" applyFont="1" applyFill="1" applyAlignment="1" applyProtection="1">
      <alignment horizontal="left" vertical="center" wrapText="1"/>
      <protection locked="0"/>
    </xf>
    <xf numFmtId="12" fontId="13" fillId="2" borderId="0" xfId="1" quotePrefix="1" applyNumberFormat="1" applyFont="1" applyFill="1" applyAlignment="1" applyProtection="1">
      <alignment horizontal="left" vertical="center" wrapText="1"/>
      <protection locked="0"/>
    </xf>
    <xf numFmtId="0" fontId="10" fillId="2" borderId="85" xfId="1" applyFont="1" applyFill="1" applyBorder="1" applyAlignment="1" applyProtection="1">
      <alignment horizontal="center" vertical="center" wrapText="1"/>
      <protection locked="0"/>
    </xf>
    <xf numFmtId="12" fontId="10" fillId="0" borderId="85" xfId="1" quotePrefix="1" applyNumberFormat="1" applyFont="1" applyBorder="1" applyAlignment="1" applyProtection="1">
      <alignment horizontal="center" vertical="center"/>
      <protection locked="0"/>
    </xf>
    <xf numFmtId="0" fontId="7" fillId="0" borderId="0" xfId="1" applyFont="1" applyAlignment="1">
      <alignment horizontal="center" vertical="center"/>
    </xf>
    <xf numFmtId="3" fontId="24" fillId="0" borderId="0" xfId="1" applyNumberFormat="1" applyFont="1" applyAlignment="1">
      <alignment horizontal="right" vertical="center" wrapText="1" indent="1"/>
    </xf>
    <xf numFmtId="0" fontId="7" fillId="0" borderId="0" xfId="1" applyFont="1" applyAlignment="1">
      <alignment horizontal="center" vertical="top" wrapText="1"/>
    </xf>
    <xf numFmtId="3" fontId="24" fillId="0" borderId="87" xfId="1" applyNumberFormat="1" applyFont="1" applyBorder="1" applyAlignment="1">
      <alignment horizontal="right" vertical="center" wrapText="1"/>
    </xf>
    <xf numFmtId="0" fontId="49" fillId="0" borderId="91" xfId="1" applyFont="1" applyBorder="1" applyAlignment="1">
      <alignment horizontal="left" vertical="center" wrapText="1" indent="1"/>
    </xf>
    <xf numFmtId="0" fontId="49" fillId="0" borderId="92" xfId="1" applyFont="1" applyBorder="1" applyAlignment="1">
      <alignment vertical="top" wrapText="1"/>
    </xf>
    <xf numFmtId="3" fontId="50" fillId="0" borderId="7" xfId="1" applyNumberFormat="1" applyFont="1" applyBorder="1" applyAlignment="1">
      <alignment horizontal="right" vertical="center" wrapText="1"/>
    </xf>
    <xf numFmtId="3" fontId="50" fillId="0" borderId="90" xfId="1" applyNumberFormat="1" applyFont="1" applyBorder="1" applyAlignment="1">
      <alignment horizontal="right" vertical="center" wrapText="1"/>
    </xf>
    <xf numFmtId="3" fontId="50" fillId="0" borderId="87" xfId="1" applyNumberFormat="1" applyFont="1" applyBorder="1" applyAlignment="1">
      <alignment horizontal="right" vertical="center" wrapText="1"/>
    </xf>
    <xf numFmtId="0" fontId="48" fillId="0" borderId="8" xfId="1" applyFont="1" applyBorder="1" applyAlignment="1">
      <alignment horizontal="left"/>
    </xf>
    <xf numFmtId="3" fontId="24" fillId="0" borderId="0" xfId="1" applyNumberFormat="1" applyFont="1" applyAlignment="1">
      <alignment horizontal="left" wrapText="1" indent="1"/>
    </xf>
    <xf numFmtId="0" fontId="7" fillId="0" borderId="0" xfId="1" applyFont="1" applyAlignment="1">
      <alignment horizontal="left" wrapText="1"/>
    </xf>
    <xf numFmtId="3" fontId="52" fillId="6" borderId="1" xfId="1" applyNumberFormat="1" applyFont="1" applyFill="1" applyBorder="1" applyAlignment="1" applyProtection="1">
      <alignment horizontal="right" vertical="center" wrapText="1"/>
      <protection locked="0"/>
    </xf>
    <xf numFmtId="3" fontId="24" fillId="6" borderId="1" xfId="1" applyNumberFormat="1" applyFont="1" applyFill="1" applyBorder="1" applyAlignment="1" applyProtection="1">
      <alignment horizontal="right" vertical="center" wrapText="1"/>
      <protection locked="0"/>
    </xf>
    <xf numFmtId="3" fontId="24" fillId="7" borderId="1" xfId="1" applyNumberFormat="1" applyFont="1" applyFill="1" applyBorder="1" applyAlignment="1" applyProtection="1">
      <alignment horizontal="right" vertical="center" wrapText="1"/>
      <protection locked="0"/>
    </xf>
    <xf numFmtId="3" fontId="24" fillId="5" borderId="2" xfId="1" applyNumberFormat="1" applyFont="1" applyFill="1" applyBorder="1" applyAlignment="1">
      <alignment horizontal="right" vertical="center" wrapText="1"/>
    </xf>
    <xf numFmtId="3" fontId="24" fillId="6" borderId="2" xfId="1" applyNumberFormat="1" applyFont="1" applyFill="1" applyBorder="1" applyAlignment="1" applyProtection="1">
      <alignment horizontal="right" vertical="center" wrapText="1"/>
      <protection locked="0"/>
    </xf>
    <xf numFmtId="3" fontId="24" fillId="0" borderId="98" xfId="1" applyNumberFormat="1" applyFont="1" applyBorder="1" applyAlignment="1">
      <alignment horizontal="right" vertical="center" wrapText="1"/>
    </xf>
    <xf numFmtId="12" fontId="10" fillId="6" borderId="8" xfId="1" quotePrefix="1" applyNumberFormat="1" applyFont="1" applyFill="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38" fontId="22" fillId="0" borderId="59" xfId="5" applyFont="1" applyFill="1" applyBorder="1">
      <alignment vertical="center"/>
    </xf>
    <xf numFmtId="38" fontId="22" fillId="0" borderId="59" xfId="5" applyFont="1" applyFill="1" applyBorder="1" applyAlignment="1">
      <alignment horizontal="right" vertical="center" shrinkToFit="1"/>
    </xf>
    <xf numFmtId="0" fontId="18" fillId="0" borderId="59" xfId="4" applyFont="1" applyBorder="1" applyAlignment="1" applyProtection="1">
      <alignment vertical="center" shrinkToFit="1"/>
      <protection locked="0"/>
    </xf>
    <xf numFmtId="0" fontId="18" fillId="0" borderId="59" xfId="4" applyFont="1" applyBorder="1" applyAlignment="1" applyProtection="1">
      <alignment horizontal="left" vertical="center"/>
      <protection locked="0"/>
    </xf>
    <xf numFmtId="38" fontId="22" fillId="0" borderId="59" xfId="5" applyFont="1" applyFill="1" applyBorder="1" applyAlignment="1" applyProtection="1">
      <alignment horizontal="center" vertical="center"/>
      <protection locked="0"/>
    </xf>
    <xf numFmtId="38" fontId="22" fillId="0" borderId="60" xfId="2" applyFont="1" applyFill="1" applyBorder="1" applyProtection="1">
      <alignment vertical="center"/>
      <protection locked="0"/>
    </xf>
    <xf numFmtId="0" fontId="18" fillId="0" borderId="59" xfId="4" applyFont="1" applyBorder="1" applyProtection="1">
      <alignment vertical="center"/>
      <protection locked="0"/>
    </xf>
    <xf numFmtId="49" fontId="18" fillId="0" borderId="59" xfId="4" applyNumberFormat="1" applyFont="1" applyBorder="1" applyProtection="1">
      <alignment vertical="center"/>
      <protection locked="0"/>
    </xf>
    <xf numFmtId="0" fontId="22" fillId="0" borderId="59" xfId="4" applyFont="1" applyBorder="1" applyAlignment="1" applyProtection="1">
      <alignment horizontal="center" vertical="center"/>
      <protection locked="0"/>
    </xf>
    <xf numFmtId="0" fontId="22" fillId="0" borderId="62" xfId="4" applyFont="1" applyBorder="1" applyAlignment="1" applyProtection="1">
      <alignment horizontal="center" vertical="center"/>
      <protection locked="0"/>
    </xf>
    <xf numFmtId="38" fontId="22" fillId="0" borderId="59" xfId="5" applyFont="1" applyFill="1" applyBorder="1" applyAlignment="1" applyProtection="1">
      <alignment horizontal="right" vertical="center" shrinkToFit="1"/>
      <protection locked="0"/>
    </xf>
    <xf numFmtId="38" fontId="22" fillId="0" borderId="68" xfId="5" applyFont="1" applyFill="1" applyBorder="1" applyAlignment="1" applyProtection="1">
      <alignment horizontal="right" vertical="center" shrinkToFit="1"/>
      <protection locked="0"/>
    </xf>
    <xf numFmtId="3" fontId="24" fillId="0" borderId="1" xfId="1" applyNumberFormat="1" applyFont="1" applyBorder="1" applyAlignment="1">
      <alignment horizontal="right" vertical="center" wrapText="1"/>
    </xf>
    <xf numFmtId="3" fontId="24" fillId="0" borderId="89" xfId="1" applyNumberFormat="1" applyFont="1" applyBorder="1" applyAlignment="1">
      <alignment horizontal="right" vertical="center" wrapText="1"/>
    </xf>
    <xf numFmtId="3" fontId="24" fillId="0" borderId="43" xfId="1" applyNumberFormat="1" applyFont="1" applyBorder="1" applyAlignment="1">
      <alignment horizontal="right" vertical="center" wrapText="1"/>
    </xf>
    <xf numFmtId="3" fontId="50" fillId="0" borderId="86" xfId="1" applyNumberFormat="1" applyFont="1" applyBorder="1" applyAlignment="1">
      <alignment horizontal="right" vertical="center" wrapText="1"/>
    </xf>
    <xf numFmtId="3" fontId="24" fillId="8" borderId="89" xfId="1" applyNumberFormat="1" applyFont="1" applyFill="1" applyBorder="1" applyAlignment="1">
      <alignment horizontal="right" vertical="center" wrapText="1"/>
    </xf>
    <xf numFmtId="3" fontId="24" fillId="8" borderId="10" xfId="1" applyNumberFormat="1" applyFont="1" applyFill="1" applyBorder="1" applyAlignment="1">
      <alignment horizontal="right" vertical="center" wrapText="1"/>
    </xf>
    <xf numFmtId="0" fontId="18" fillId="0" borderId="100" xfId="4" applyFont="1" applyBorder="1" applyAlignment="1">
      <alignment horizontal="center" vertical="center"/>
    </xf>
    <xf numFmtId="0" fontId="18" fillId="0" borderId="100" xfId="4" applyFont="1" applyBorder="1" applyProtection="1">
      <alignment vertical="center"/>
      <protection locked="0"/>
    </xf>
    <xf numFmtId="49" fontId="18" fillId="0" borderId="100" xfId="4" applyNumberFormat="1" applyFont="1" applyBorder="1" applyProtection="1">
      <alignment vertical="center"/>
      <protection locked="0"/>
    </xf>
    <xf numFmtId="0" fontId="22" fillId="0" borderId="100" xfId="4" applyFont="1" applyBorder="1" applyAlignment="1" applyProtection="1">
      <alignment horizontal="center" vertical="center"/>
      <protection locked="0"/>
    </xf>
    <xf numFmtId="38" fontId="22" fillId="0" borderId="101" xfId="2" applyFont="1" applyFill="1" applyBorder="1" applyProtection="1">
      <alignment vertical="center"/>
      <protection locked="0"/>
    </xf>
    <xf numFmtId="38" fontId="22" fillId="0" borderId="100" xfId="5" applyFont="1" applyFill="1" applyBorder="1">
      <alignment vertical="center"/>
    </xf>
    <xf numFmtId="0" fontId="22" fillId="0" borderId="102" xfId="4" applyFont="1" applyBorder="1" applyAlignment="1" applyProtection="1">
      <alignment horizontal="center" vertical="center"/>
      <protection locked="0"/>
    </xf>
    <xf numFmtId="38" fontId="22" fillId="0" borderId="100" xfId="5" applyFont="1" applyFill="1" applyBorder="1" applyAlignment="1" applyProtection="1">
      <alignment horizontal="right" vertical="center" shrinkToFit="1"/>
      <protection locked="0"/>
    </xf>
    <xf numFmtId="38" fontId="22" fillId="0" borderId="103" xfId="5" applyFont="1" applyFill="1" applyBorder="1" applyAlignment="1" applyProtection="1">
      <alignment horizontal="right" vertical="center" shrinkToFit="1"/>
      <protection locked="0"/>
    </xf>
    <xf numFmtId="38" fontId="22" fillId="0" borderId="100" xfId="5" applyFont="1" applyFill="1" applyBorder="1" applyAlignment="1">
      <alignment horizontal="right" vertical="center" shrinkToFit="1"/>
    </xf>
    <xf numFmtId="38" fontId="22" fillId="0" borderId="100" xfId="5" applyFont="1" applyBorder="1" applyAlignment="1">
      <alignment horizontal="right" vertical="center" shrinkToFit="1"/>
    </xf>
    <xf numFmtId="38" fontId="22" fillId="0" borderId="100" xfId="5" applyFont="1" applyBorder="1" applyAlignment="1">
      <alignment horizontal="right" vertical="center"/>
    </xf>
    <xf numFmtId="0" fontId="56" fillId="0" borderId="0" xfId="4" applyFont="1">
      <alignment vertical="center"/>
    </xf>
    <xf numFmtId="0" fontId="57" fillId="0" borderId="13" xfId="4" applyFont="1" applyBorder="1" applyAlignment="1">
      <alignment horizontal="center" vertical="center"/>
    </xf>
    <xf numFmtId="0" fontId="3" fillId="0" borderId="0" xfId="4" applyFont="1" applyAlignment="1">
      <alignment horizontal="center" vertical="center"/>
    </xf>
    <xf numFmtId="0" fontId="3" fillId="0" borderId="0" xfId="4" applyFont="1">
      <alignment vertical="center"/>
    </xf>
    <xf numFmtId="38" fontId="14" fillId="0" borderId="0" xfId="5" applyFont="1">
      <alignment vertical="center"/>
    </xf>
    <xf numFmtId="38" fontId="14" fillId="0" borderId="0" xfId="5" applyFont="1" applyAlignment="1">
      <alignment horizontal="right" vertical="center" shrinkToFit="1"/>
    </xf>
    <xf numFmtId="49" fontId="27" fillId="0" borderId="62" xfId="4" applyNumberFormat="1" applyFont="1" applyBorder="1">
      <alignment vertical="center"/>
    </xf>
    <xf numFmtId="49" fontId="27" fillId="0" borderId="62" xfId="4" applyNumberFormat="1" applyFont="1" applyBorder="1" applyAlignment="1">
      <alignment horizontal="center" vertical="center"/>
    </xf>
    <xf numFmtId="49" fontId="27" fillId="0" borderId="76" xfId="4" applyNumberFormat="1" applyFont="1" applyBorder="1">
      <alignment vertical="center"/>
    </xf>
    <xf numFmtId="49" fontId="27" fillId="0" borderId="104" xfId="4" applyNumberFormat="1" applyFont="1" applyBorder="1" applyAlignment="1">
      <alignment horizontal="center" vertical="center"/>
    </xf>
    <xf numFmtId="49" fontId="27" fillId="0" borderId="59" xfId="4" applyNumberFormat="1" applyFont="1" applyBorder="1" applyAlignment="1">
      <alignment horizontal="center" vertical="center"/>
    </xf>
    <xf numFmtId="49" fontId="27" fillId="0" borderId="73" xfId="4" applyNumberFormat="1" applyFont="1" applyBorder="1" applyAlignment="1">
      <alignment horizontal="center" vertical="center"/>
    </xf>
    <xf numFmtId="49" fontId="27" fillId="0" borderId="14" xfId="4" applyNumberFormat="1" applyFont="1" applyBorder="1" applyAlignment="1">
      <alignment horizontal="center" vertical="center"/>
    </xf>
    <xf numFmtId="0" fontId="27" fillId="0" borderId="74" xfId="4" applyFont="1" applyBorder="1">
      <alignment vertical="center"/>
    </xf>
    <xf numFmtId="0" fontId="10" fillId="2" borderId="8" xfId="1" applyFont="1" applyFill="1" applyBorder="1" applyAlignment="1" applyProtection="1">
      <alignment horizontal="right" vertical="center" wrapText="1"/>
      <protection locked="0"/>
    </xf>
    <xf numFmtId="12" fontId="13" fillId="2" borderId="0" xfId="1" quotePrefix="1" applyNumberFormat="1" applyFont="1" applyFill="1" applyAlignment="1" applyProtection="1">
      <alignment vertical="center" wrapText="1"/>
      <protection locked="0"/>
    </xf>
    <xf numFmtId="3" fontId="60" fillId="0" borderId="7" xfId="1" applyNumberFormat="1" applyFont="1" applyBorder="1" applyAlignment="1">
      <alignment horizontal="right" vertical="center" wrapText="1"/>
    </xf>
    <xf numFmtId="0" fontId="18" fillId="0" borderId="11" xfId="4" applyFont="1" applyBorder="1" applyAlignment="1">
      <alignment horizontal="center" vertical="center"/>
    </xf>
    <xf numFmtId="0" fontId="18" fillId="0" borderId="11" xfId="4" applyFont="1" applyBorder="1" applyAlignment="1" applyProtection="1">
      <alignment vertical="center" shrinkToFit="1"/>
      <protection locked="0"/>
    </xf>
    <xf numFmtId="0" fontId="18" fillId="0" borderId="11" xfId="4" applyFont="1" applyBorder="1" applyAlignment="1" applyProtection="1">
      <alignment horizontal="left" vertical="center"/>
      <protection locked="0"/>
    </xf>
    <xf numFmtId="38" fontId="22" fillId="0" borderId="11" xfId="5" applyFont="1" applyFill="1" applyBorder="1" applyAlignment="1" applyProtection="1">
      <alignment horizontal="center" vertical="center"/>
      <protection locked="0"/>
    </xf>
    <xf numFmtId="38" fontId="22" fillId="0" borderId="15" xfId="2" applyFont="1" applyFill="1" applyBorder="1" applyProtection="1">
      <alignment vertical="center"/>
      <protection locked="0"/>
    </xf>
    <xf numFmtId="38" fontId="22" fillId="0" borderId="11" xfId="5" applyFont="1" applyFill="1" applyBorder="1">
      <alignment vertical="center"/>
    </xf>
    <xf numFmtId="0" fontId="22" fillId="0" borderId="14" xfId="4" applyFont="1" applyBorder="1" applyAlignment="1" applyProtection="1">
      <alignment horizontal="center" vertical="center"/>
      <protection locked="0"/>
    </xf>
    <xf numFmtId="38" fontId="22" fillId="0" borderId="11" xfId="5" applyFont="1" applyFill="1" applyBorder="1" applyAlignment="1" applyProtection="1">
      <alignment horizontal="right" vertical="center" shrinkToFit="1"/>
      <protection locked="0"/>
    </xf>
    <xf numFmtId="38" fontId="22" fillId="0" borderId="74" xfId="5" applyFont="1" applyFill="1" applyBorder="1" applyAlignment="1" applyProtection="1">
      <alignment horizontal="right" vertical="center" shrinkToFit="1"/>
      <protection locked="0"/>
    </xf>
    <xf numFmtId="38" fontId="22" fillId="0" borderId="11" xfId="5" applyFont="1" applyFill="1" applyBorder="1" applyAlignment="1">
      <alignment horizontal="right" vertical="center" shrinkToFit="1"/>
    </xf>
    <xf numFmtId="38" fontId="22" fillId="0" borderId="11" xfId="5" applyFont="1" applyBorder="1" applyAlignment="1">
      <alignment horizontal="right" vertical="center" shrinkToFit="1"/>
    </xf>
    <xf numFmtId="38" fontId="22" fillId="0" borderId="11" xfId="5" applyFont="1" applyBorder="1" applyAlignment="1">
      <alignment horizontal="right" vertical="center"/>
    </xf>
    <xf numFmtId="0" fontId="57" fillId="0" borderId="73" xfId="4" applyFont="1" applyBorder="1" applyAlignment="1">
      <alignment horizontal="center" vertical="center"/>
    </xf>
    <xf numFmtId="0" fontId="57" fillId="0" borderId="76" xfId="4" applyFont="1" applyBorder="1">
      <alignment vertical="center"/>
    </xf>
    <xf numFmtId="0" fontId="58" fillId="0" borderId="76" xfId="4" applyFont="1" applyBorder="1">
      <alignment vertical="center"/>
    </xf>
    <xf numFmtId="0" fontId="58" fillId="0" borderId="77" xfId="4" applyFont="1" applyBorder="1">
      <alignment vertical="center"/>
    </xf>
    <xf numFmtId="38" fontId="58" fillId="0" borderId="73" xfId="5" applyFont="1" applyFill="1" applyBorder="1">
      <alignment vertical="center"/>
    </xf>
    <xf numFmtId="0" fontId="58" fillId="0" borderId="108" xfId="4" applyFont="1" applyBorder="1">
      <alignment vertical="center"/>
    </xf>
    <xf numFmtId="38" fontId="58" fillId="0" borderId="76" xfId="5" applyFont="1" applyFill="1" applyBorder="1" applyAlignment="1">
      <alignment horizontal="right" vertical="center" shrinkToFit="1"/>
    </xf>
    <xf numFmtId="38" fontId="58" fillId="0" borderId="73" xfId="5" applyFont="1" applyBorder="1" applyAlignment="1">
      <alignment horizontal="right" vertical="center"/>
    </xf>
    <xf numFmtId="38" fontId="27" fillId="0" borderId="81" xfId="5" applyFont="1" applyBorder="1" applyAlignment="1">
      <alignment horizontal="right" vertical="center" shrinkToFit="1"/>
    </xf>
    <xf numFmtId="38" fontId="22" fillId="0" borderId="82" xfId="5" applyFont="1" applyBorder="1" applyAlignment="1">
      <alignment horizontal="right" vertical="center"/>
    </xf>
    <xf numFmtId="38" fontId="22" fillId="0" borderId="73" xfId="5" applyFont="1" applyBorder="1" applyAlignment="1">
      <alignment horizontal="right" vertical="center"/>
    </xf>
    <xf numFmtId="0" fontId="18" fillId="0" borderId="103" xfId="4" applyFont="1" applyBorder="1" applyAlignment="1">
      <alignment horizontal="center" vertical="center"/>
    </xf>
    <xf numFmtId="0" fontId="28" fillId="0" borderId="100" xfId="4" applyFont="1" applyBorder="1">
      <alignment vertical="center"/>
    </xf>
    <xf numFmtId="49" fontId="28" fillId="0" borderId="103" xfId="4" applyNumberFormat="1" applyFont="1" applyBorder="1">
      <alignment vertical="center"/>
    </xf>
    <xf numFmtId="0" fontId="27" fillId="0" borderId="103" xfId="4" applyFont="1" applyBorder="1" applyAlignment="1">
      <alignment horizontal="center" vertical="center"/>
    </xf>
    <xf numFmtId="0" fontId="27" fillId="0" borderId="109" xfId="4" applyFont="1" applyBorder="1">
      <alignment vertical="center"/>
    </xf>
    <xf numFmtId="38" fontId="27" fillId="0" borderId="100" xfId="5" applyFont="1" applyBorder="1">
      <alignment vertical="center"/>
    </xf>
    <xf numFmtId="0" fontId="27" fillId="0" borderId="102" xfId="4" applyFont="1" applyBorder="1">
      <alignment vertical="center"/>
    </xf>
    <xf numFmtId="38" fontId="27" fillId="0" borderId="103" xfId="5" applyFont="1" applyBorder="1" applyAlignment="1">
      <alignment horizontal="right" vertical="center" shrinkToFit="1"/>
    </xf>
    <xf numFmtId="38" fontId="27" fillId="0" borderId="100" xfId="5" applyFont="1" applyBorder="1" applyAlignment="1">
      <alignment horizontal="right" vertical="center" shrinkToFit="1"/>
    </xf>
    <xf numFmtId="0" fontId="61" fillId="0" borderId="13" xfId="4" applyFont="1" applyBorder="1">
      <alignment vertical="center"/>
    </xf>
    <xf numFmtId="0" fontId="62" fillId="0" borderId="13" xfId="4" applyFont="1" applyBorder="1">
      <alignment vertical="center"/>
    </xf>
    <xf numFmtId="0" fontId="62" fillId="0" borderId="110" xfId="4" applyFont="1" applyBorder="1">
      <alignment vertical="center"/>
    </xf>
    <xf numFmtId="38" fontId="62" fillId="0" borderId="13" xfId="5" applyFont="1" applyBorder="1">
      <alignment vertical="center"/>
    </xf>
    <xf numFmtId="0" fontId="62" fillId="0" borderId="111" xfId="4" applyFont="1" applyBorder="1">
      <alignment vertical="center"/>
    </xf>
    <xf numFmtId="38" fontId="62" fillId="0" borderId="13" xfId="5" applyFont="1" applyBorder="1" applyAlignment="1">
      <alignment horizontal="right" vertical="center" shrinkToFit="1"/>
    </xf>
    <xf numFmtId="38" fontId="58" fillId="0" borderId="13" xfId="5" applyFont="1" applyBorder="1" applyAlignment="1">
      <alignment horizontal="right" vertical="center" shrinkToFit="1"/>
    </xf>
    <xf numFmtId="0" fontId="63" fillId="0" borderId="15" xfId="4" applyFont="1" applyBorder="1" applyAlignment="1">
      <alignment horizontal="center" vertical="center"/>
    </xf>
    <xf numFmtId="0" fontId="63" fillId="0" borderId="16" xfId="4" applyFont="1" applyBorder="1">
      <alignment vertical="center"/>
    </xf>
    <xf numFmtId="0" fontId="58" fillId="0" borderId="14" xfId="4" applyFont="1" applyBorder="1">
      <alignment vertical="center"/>
    </xf>
    <xf numFmtId="0" fontId="58" fillId="0" borderId="16" xfId="4" applyFont="1" applyBorder="1">
      <alignment vertical="center"/>
    </xf>
    <xf numFmtId="38" fontId="58" fillId="0" borderId="11" xfId="4" applyNumberFormat="1" applyFont="1" applyBorder="1">
      <alignment vertical="center"/>
    </xf>
    <xf numFmtId="0" fontId="58" fillId="0" borderId="11" xfId="4" applyFont="1" applyBorder="1">
      <alignment vertical="center"/>
    </xf>
    <xf numFmtId="38" fontId="58" fillId="5" borderId="11" xfId="5" applyFont="1" applyFill="1" applyBorder="1" applyAlignment="1">
      <alignment horizontal="right" vertical="center" shrinkToFit="1"/>
    </xf>
    <xf numFmtId="38" fontId="58" fillId="0" borderId="11" xfId="5" applyFont="1" applyBorder="1" applyAlignment="1">
      <alignment horizontal="right" vertical="center" shrinkToFit="1"/>
    </xf>
    <xf numFmtId="38" fontId="58" fillId="0" borderId="11" xfId="5" applyFont="1" applyBorder="1" applyAlignment="1">
      <alignment horizontal="right" vertical="center"/>
    </xf>
    <xf numFmtId="38" fontId="22" fillId="5" borderId="59" xfId="5" applyFont="1" applyFill="1" applyBorder="1" applyAlignment="1">
      <alignment horizontal="right" vertical="center"/>
    </xf>
    <xf numFmtId="3" fontId="24" fillId="0" borderId="1" xfId="1" applyNumberFormat="1" applyFont="1" applyBorder="1" applyAlignment="1" applyProtection="1">
      <alignment horizontal="right" vertical="center" wrapText="1"/>
      <protection locked="0"/>
    </xf>
    <xf numFmtId="0" fontId="23" fillId="0" borderId="0" xfId="13" applyFont="1">
      <alignment vertical="center"/>
    </xf>
    <xf numFmtId="0" fontId="34" fillId="0" borderId="0" xfId="13" applyFont="1" applyAlignment="1">
      <alignment vertical="center" wrapText="1"/>
    </xf>
    <xf numFmtId="0" fontId="33" fillId="0" borderId="0" xfId="13" applyFont="1" applyAlignment="1">
      <alignment vertical="center" wrapText="1"/>
    </xf>
    <xf numFmtId="0" fontId="32" fillId="0" borderId="0" xfId="13" applyFont="1" applyAlignment="1">
      <alignment horizontal="center" vertical="center"/>
    </xf>
    <xf numFmtId="0" fontId="32" fillId="0" borderId="0" xfId="13" applyFont="1" applyAlignment="1">
      <alignment horizontal="right" vertical="center"/>
    </xf>
    <xf numFmtId="0" fontId="39" fillId="0" borderId="0" xfId="13" applyFont="1" applyAlignment="1">
      <alignment vertical="center" wrapText="1"/>
    </xf>
    <xf numFmtId="0" fontId="35" fillId="0" borderId="0" xfId="13" applyFont="1" applyAlignment="1">
      <alignment vertical="center" wrapText="1"/>
    </xf>
    <xf numFmtId="0" fontId="35" fillId="0" borderId="0" xfId="13" applyFont="1" applyAlignment="1">
      <alignment horizontal="center" vertical="center"/>
    </xf>
    <xf numFmtId="0" fontId="39" fillId="0" borderId="0" xfId="13" applyFont="1" applyAlignment="1">
      <alignment horizontal="left" vertical="center"/>
    </xf>
    <xf numFmtId="38" fontId="41" fillId="0" borderId="112" xfId="14" applyFont="1" applyFill="1" applyBorder="1" applyAlignment="1">
      <alignment horizontal="right" vertical="center" wrapText="1"/>
    </xf>
    <xf numFmtId="0" fontId="41" fillId="0" borderId="76" xfId="13" applyFont="1" applyBorder="1" applyAlignment="1">
      <alignment horizontal="right" vertical="center" wrapText="1"/>
    </xf>
    <xf numFmtId="38" fontId="41" fillId="0" borderId="73" xfId="14" applyFont="1" applyFill="1" applyBorder="1" applyAlignment="1">
      <alignment horizontal="right" vertical="center" wrapText="1"/>
    </xf>
    <xf numFmtId="12" fontId="29" fillId="6" borderId="110" xfId="1" quotePrefix="1" applyNumberFormat="1" applyFont="1" applyFill="1" applyBorder="1" applyAlignment="1" applyProtection="1">
      <alignment vertical="center" wrapText="1"/>
      <protection locked="0"/>
    </xf>
    <xf numFmtId="0" fontId="39" fillId="0" borderId="73" xfId="13" applyFont="1" applyBorder="1" applyAlignment="1">
      <alignment horizontal="left" vertical="center" wrapText="1"/>
    </xf>
    <xf numFmtId="0" fontId="39" fillId="0" borderId="73" xfId="14" applyNumberFormat="1" applyFont="1" applyBorder="1" applyAlignment="1">
      <alignment horizontal="center" vertical="center"/>
    </xf>
    <xf numFmtId="38" fontId="39" fillId="0" borderId="73" xfId="14" applyFont="1" applyBorder="1" applyAlignment="1">
      <alignment horizontal="center" vertical="center"/>
    </xf>
    <xf numFmtId="38" fontId="38" fillId="0" borderId="113" xfId="14" applyFont="1" applyBorder="1" applyAlignment="1">
      <alignment horizontal="right" vertical="center"/>
    </xf>
    <xf numFmtId="38" fontId="41" fillId="0" borderId="114" xfId="14" applyFont="1" applyBorder="1" applyAlignment="1">
      <alignment vertical="center" wrapText="1"/>
    </xf>
    <xf numFmtId="0" fontId="41" fillId="0" borderId="68" xfId="13" applyFont="1" applyBorder="1" applyAlignment="1">
      <alignment horizontal="right" vertical="center" wrapText="1"/>
    </xf>
    <xf numFmtId="38" fontId="41" fillId="0" borderId="59" xfId="14" applyFont="1" applyBorder="1" applyAlignment="1">
      <alignment vertical="center" wrapText="1"/>
    </xf>
    <xf numFmtId="12" fontId="29" fillId="6" borderId="59" xfId="1" quotePrefix="1" applyNumberFormat="1" applyFont="1" applyFill="1" applyBorder="1" applyAlignment="1" applyProtection="1">
      <alignment vertical="center" wrapText="1"/>
      <protection locked="0"/>
    </xf>
    <xf numFmtId="0" fontId="39" fillId="0" borderId="59" xfId="13" applyFont="1" applyBorder="1" applyAlignment="1">
      <alignment horizontal="left" vertical="center" wrapText="1"/>
    </xf>
    <xf numFmtId="0" fontId="39" fillId="0" borderId="59" xfId="14" applyNumberFormat="1" applyFont="1" applyBorder="1" applyAlignment="1">
      <alignment horizontal="center" vertical="center"/>
    </xf>
    <xf numFmtId="38" fontId="39" fillId="0" borderId="59" xfId="14" applyFont="1" applyBorder="1" applyAlignment="1">
      <alignment horizontal="center" vertical="center"/>
    </xf>
    <xf numFmtId="38" fontId="38" fillId="0" borderId="115" xfId="14" applyFont="1" applyBorder="1" applyAlignment="1">
      <alignment horizontal="right" vertical="center"/>
    </xf>
    <xf numFmtId="0" fontId="37" fillId="0" borderId="0" xfId="13" applyFont="1">
      <alignment vertical="center"/>
    </xf>
    <xf numFmtId="38" fontId="40" fillId="0" borderId="114" xfId="14" applyFont="1" applyBorder="1" applyAlignment="1">
      <alignment vertical="center" wrapText="1"/>
    </xf>
    <xf numFmtId="38" fontId="40" fillId="0" borderId="59" xfId="14" applyFont="1" applyBorder="1" applyAlignment="1">
      <alignment vertical="center" wrapText="1"/>
    </xf>
    <xf numFmtId="12" fontId="13" fillId="6" borderId="59" xfId="1" quotePrefix="1" applyNumberFormat="1" applyFont="1" applyFill="1" applyBorder="1" applyAlignment="1" applyProtection="1">
      <alignment horizontal="left" vertical="center" wrapText="1"/>
      <protection locked="0"/>
    </xf>
    <xf numFmtId="38" fontId="41" fillId="0" borderId="114" xfId="14" applyFont="1" applyFill="1" applyBorder="1" applyAlignment="1">
      <alignment horizontal="right" vertical="center" wrapText="1"/>
    </xf>
    <xf numFmtId="38" fontId="41" fillId="0" borderId="59" xfId="14" applyFont="1" applyFill="1" applyBorder="1" applyAlignment="1">
      <alignment horizontal="right" vertical="center" wrapText="1"/>
    </xf>
    <xf numFmtId="38" fontId="40" fillId="0" borderId="59" xfId="14" applyFont="1" applyBorder="1" applyAlignment="1">
      <alignment horizontal="right" vertical="center" wrapText="1"/>
    </xf>
    <xf numFmtId="38" fontId="35" fillId="3" borderId="45" xfId="14" applyFont="1" applyFill="1" applyBorder="1" applyAlignment="1">
      <alignment horizontal="center" vertical="center" wrapText="1"/>
    </xf>
    <xf numFmtId="0" fontId="35" fillId="3" borderId="11" xfId="13" applyFont="1" applyFill="1" applyBorder="1" applyAlignment="1">
      <alignment horizontal="center" vertical="center" wrapText="1"/>
    </xf>
    <xf numFmtId="38" fontId="35" fillId="3" borderId="11" xfId="14" applyFont="1" applyFill="1" applyBorder="1" applyAlignment="1">
      <alignment horizontal="center" vertical="center" wrapText="1"/>
    </xf>
    <xf numFmtId="38" fontId="35" fillId="3" borderId="67" xfId="14" applyFont="1" applyFill="1" applyBorder="1" applyAlignment="1">
      <alignment horizontal="center" vertical="center"/>
    </xf>
    <xf numFmtId="0" fontId="36" fillId="0" borderId="0" xfId="13" applyFont="1" applyAlignment="1">
      <alignment horizontal="center" vertical="center"/>
    </xf>
    <xf numFmtId="0" fontId="31" fillId="0" borderId="0" xfId="13" applyFont="1" applyAlignment="1">
      <alignment horizontal="left" vertical="center" indent="2"/>
    </xf>
    <xf numFmtId="0" fontId="64" fillId="0" borderId="0" xfId="13" applyFont="1" applyAlignment="1">
      <alignment horizontal="left" vertical="center"/>
    </xf>
    <xf numFmtId="0" fontId="35" fillId="3" borderId="82" xfId="13" applyFont="1" applyFill="1" applyBorder="1" applyAlignment="1">
      <alignment horizontal="center" vertical="center" wrapText="1"/>
    </xf>
    <xf numFmtId="0" fontId="35" fillId="3" borderId="117" xfId="13" applyFont="1" applyFill="1" applyBorder="1" applyAlignment="1">
      <alignment horizontal="center" vertical="center" wrapText="1"/>
    </xf>
    <xf numFmtId="0" fontId="7" fillId="3" borderId="12" xfId="1" applyFont="1" applyFill="1" applyBorder="1" applyAlignment="1">
      <alignment horizontal="center" vertical="center" wrapText="1"/>
    </xf>
    <xf numFmtId="0" fontId="7" fillId="3" borderId="11" xfId="1" applyFont="1" applyFill="1" applyBorder="1" applyAlignment="1">
      <alignment horizontal="center" vertical="center" wrapText="1"/>
    </xf>
    <xf numFmtId="38" fontId="32" fillId="3" borderId="29" xfId="14" applyFont="1" applyFill="1" applyBorder="1" applyAlignment="1">
      <alignment horizontal="center" vertical="center" wrapText="1"/>
    </xf>
    <xf numFmtId="38" fontId="32" fillId="3" borderId="30" xfId="14" applyFont="1" applyFill="1" applyBorder="1" applyAlignment="1">
      <alignment horizontal="center" vertical="center" wrapText="1"/>
    </xf>
    <xf numFmtId="38" fontId="32" fillId="3" borderId="116" xfId="14" applyFont="1" applyFill="1" applyBorder="1" applyAlignment="1">
      <alignment horizontal="center" vertical="center" wrapText="1"/>
    </xf>
    <xf numFmtId="38" fontId="35" fillId="3" borderId="59" xfId="14" applyFont="1" applyFill="1" applyBorder="1" applyAlignment="1">
      <alignment horizontal="center" vertical="center" wrapText="1"/>
    </xf>
    <xf numFmtId="38" fontId="35" fillId="3" borderId="114" xfId="14" applyFont="1" applyFill="1" applyBorder="1" applyAlignment="1">
      <alignment horizontal="center" vertical="center" wrapText="1"/>
    </xf>
    <xf numFmtId="38" fontId="35" fillId="3" borderId="118" xfId="14" applyFont="1" applyFill="1" applyBorder="1" applyAlignment="1">
      <alignment horizontal="center" vertical="center"/>
    </xf>
    <xf numFmtId="38" fontId="35" fillId="3" borderId="85" xfId="14" applyFont="1" applyFill="1" applyBorder="1" applyAlignment="1">
      <alignment horizontal="center" vertical="center"/>
    </xf>
    <xf numFmtId="38" fontId="35" fillId="3" borderId="15" xfId="14" applyFont="1" applyFill="1" applyBorder="1" applyAlignment="1">
      <alignment horizontal="center" vertical="center"/>
    </xf>
    <xf numFmtId="38" fontId="35" fillId="3" borderId="16" xfId="14" applyFont="1" applyFill="1" applyBorder="1" applyAlignment="1">
      <alignment horizontal="center" vertical="center"/>
    </xf>
    <xf numFmtId="0" fontId="5" fillId="0" borderId="0" xfId="1" applyFont="1" applyAlignment="1">
      <alignment horizontal="left" wrapText="1"/>
    </xf>
    <xf numFmtId="0" fontId="49" fillId="0" borderId="42" xfId="1" applyFont="1" applyBorder="1" applyAlignment="1">
      <alignment horizontal="left" vertical="center" wrapText="1" indent="1"/>
    </xf>
    <xf numFmtId="0" fontId="49" fillId="0" borderId="43" xfId="1" applyFont="1" applyBorder="1" applyAlignment="1">
      <alignment horizontal="left" vertical="center" wrapText="1" indent="1"/>
    </xf>
    <xf numFmtId="0" fontId="49" fillId="0" borderId="56" xfId="1" applyFont="1" applyBorder="1" applyAlignment="1">
      <alignment horizontal="left" vertical="center" wrapText="1" indent="1"/>
    </xf>
    <xf numFmtId="0" fontId="7" fillId="0" borderId="96" xfId="1" applyFont="1" applyBorder="1" applyAlignment="1">
      <alignment horizontal="center" vertical="center" wrapText="1"/>
    </xf>
    <xf numFmtId="0" fontId="7" fillId="0" borderId="95" xfId="1" applyFont="1" applyBorder="1" applyAlignment="1">
      <alignment horizontal="center" vertical="center" wrapText="1"/>
    </xf>
    <xf numFmtId="0" fontId="49" fillId="0" borderId="93" xfId="1" applyFont="1" applyBorder="1" applyAlignment="1">
      <alignment horizontal="left" vertical="top" wrapText="1"/>
    </xf>
    <xf numFmtId="0" fontId="49" fillId="0" borderId="92" xfId="1" applyFont="1" applyBorder="1" applyAlignment="1">
      <alignment horizontal="left" vertical="top" wrapText="1"/>
    </xf>
    <xf numFmtId="0" fontId="49" fillId="0" borderId="91" xfId="1" applyFont="1" applyBorder="1" applyAlignment="1">
      <alignment horizontal="left" vertical="top" wrapText="1"/>
    </xf>
    <xf numFmtId="3" fontId="24" fillId="0" borderId="35" xfId="1" applyNumberFormat="1" applyFont="1" applyBorder="1" applyAlignment="1">
      <alignment horizontal="right" vertical="center" wrapText="1"/>
    </xf>
    <xf numFmtId="0" fontId="24" fillId="0" borderId="36" xfId="1" applyFont="1" applyBorder="1" applyAlignment="1">
      <alignment horizontal="right" vertical="center" wrapText="1"/>
    </xf>
    <xf numFmtId="0" fontId="24" fillId="0" borderId="37" xfId="1" applyFont="1" applyBorder="1" applyAlignment="1">
      <alignment horizontal="right" vertical="center" wrapText="1"/>
    </xf>
    <xf numFmtId="3" fontId="24" fillId="6" borderId="1" xfId="1" applyNumberFormat="1" applyFont="1" applyFill="1" applyBorder="1" applyAlignment="1" applyProtection="1">
      <alignment horizontal="center" vertical="center" wrapText="1"/>
      <protection locked="0"/>
    </xf>
    <xf numFmtId="3" fontId="24" fillId="6" borderId="17" xfId="1" applyNumberFormat="1" applyFont="1" applyFill="1" applyBorder="1" applyAlignment="1" applyProtection="1">
      <alignment horizontal="center" vertical="center" wrapText="1"/>
      <protection locked="0"/>
    </xf>
    <xf numFmtId="3" fontId="49" fillId="0" borderId="93" xfId="1" applyNumberFormat="1" applyFont="1" applyBorder="1" applyAlignment="1">
      <alignment horizontal="left" vertical="top" wrapText="1"/>
    </xf>
    <xf numFmtId="3" fontId="49" fillId="0" borderId="94" xfId="1" applyNumberFormat="1" applyFont="1" applyBorder="1" applyAlignment="1">
      <alignment horizontal="left" vertical="top" wrapText="1"/>
    </xf>
    <xf numFmtId="3" fontId="50" fillId="6" borderId="1" xfId="1" applyNumberFormat="1" applyFont="1" applyFill="1" applyBorder="1" applyAlignment="1" applyProtection="1">
      <alignment horizontal="right" vertical="center" wrapText="1"/>
      <protection locked="0"/>
    </xf>
    <xf numFmtId="3" fontId="50" fillId="6" borderId="9" xfId="1" applyNumberFormat="1" applyFont="1" applyFill="1" applyBorder="1" applyAlignment="1" applyProtection="1">
      <alignment horizontal="right" vertical="center" wrapText="1"/>
      <protection locked="0"/>
    </xf>
    <xf numFmtId="0" fontId="49" fillId="0" borderId="93" xfId="1" applyFont="1" applyBorder="1" applyAlignment="1" applyProtection="1">
      <alignment horizontal="left" vertical="top" wrapText="1"/>
      <protection locked="0"/>
    </xf>
    <xf numFmtId="0" fontId="49" fillId="0" borderId="92" xfId="1" applyFont="1" applyBorder="1" applyAlignment="1" applyProtection="1">
      <alignment horizontal="left" vertical="top" wrapText="1"/>
      <protection locked="0"/>
    </xf>
    <xf numFmtId="3" fontId="49" fillId="0" borderId="99" xfId="1" applyNumberFormat="1" applyFont="1" applyBorder="1" applyAlignment="1">
      <alignment horizontal="left" vertical="top" wrapText="1"/>
    </xf>
    <xf numFmtId="0" fontId="5" fillId="0" borderId="57" xfId="1" applyFont="1" applyBorder="1" applyAlignment="1">
      <alignment horizontal="center" vertical="center" shrinkToFit="1"/>
    </xf>
    <xf numFmtId="0" fontId="5" fillId="0" borderId="28" xfId="1" applyFont="1" applyBorder="1" applyAlignment="1">
      <alignment horizontal="center" vertical="center" shrinkToFit="1"/>
    </xf>
    <xf numFmtId="3" fontId="24" fillId="5" borderId="27" xfId="1" applyNumberFormat="1" applyFont="1" applyFill="1" applyBorder="1" applyAlignment="1">
      <alignment horizontal="right" vertical="center" wrapText="1" indent="1"/>
    </xf>
    <xf numFmtId="3" fontId="24" fillId="5" borderId="28" xfId="1" applyNumberFormat="1" applyFont="1" applyFill="1" applyBorder="1" applyAlignment="1">
      <alignment horizontal="right" vertical="center" wrapText="1" indent="1"/>
    </xf>
    <xf numFmtId="0" fontId="44" fillId="0" borderId="0" xfId="1" applyFont="1" applyAlignment="1">
      <alignment horizontal="left" vertical="top" wrapText="1"/>
    </xf>
    <xf numFmtId="0" fontId="9" fillId="2" borderId="8" xfId="1" applyFont="1" applyFill="1" applyBorder="1" applyAlignment="1" applyProtection="1">
      <alignment horizontal="left" vertical="center" wrapText="1"/>
      <protection locked="0"/>
    </xf>
    <xf numFmtId="0" fontId="5" fillId="0" borderId="24" xfId="1" applyFont="1" applyBorder="1" applyAlignment="1">
      <alignment horizontal="center" vertical="center" shrinkToFit="1"/>
    </xf>
    <xf numFmtId="0" fontId="5" fillId="0" borderId="21" xfId="1" applyFont="1" applyBorder="1" applyAlignment="1">
      <alignment horizontal="center" vertical="center" shrinkToFit="1"/>
    </xf>
    <xf numFmtId="0" fontId="7" fillId="0" borderId="29" xfId="1" applyFont="1" applyBorder="1" applyAlignment="1">
      <alignment horizontal="center" vertical="center" wrapText="1"/>
    </xf>
    <xf numFmtId="0" fontId="7" fillId="0" borderId="30" xfId="1" applyFont="1" applyBorder="1" applyAlignment="1">
      <alignment horizontal="center" vertical="center" wrapText="1"/>
    </xf>
    <xf numFmtId="0" fontId="10" fillId="2" borderId="8" xfId="1" applyFont="1" applyFill="1" applyBorder="1" applyAlignment="1" applyProtection="1">
      <alignment horizontal="left" vertical="center" wrapText="1" shrinkToFit="1"/>
      <protection locked="0"/>
    </xf>
    <xf numFmtId="0" fontId="10" fillId="2" borderId="8" xfId="1" applyFont="1" applyFill="1" applyBorder="1" applyAlignment="1" applyProtection="1">
      <alignment horizontal="left" vertical="center" shrinkToFit="1"/>
      <protection locked="0"/>
    </xf>
    <xf numFmtId="0" fontId="7" fillId="0" borderId="42" xfId="1" applyFont="1" applyBorder="1" applyAlignment="1">
      <alignment horizontal="left" vertical="center" wrapText="1" indent="1"/>
    </xf>
    <xf numFmtId="0" fontId="7" fillId="0" borderId="43" xfId="1" applyFont="1" applyBorder="1" applyAlignment="1">
      <alignment horizontal="left" vertical="center" wrapText="1" indent="1"/>
    </xf>
    <xf numFmtId="0" fontId="7" fillId="0" borderId="56" xfId="1" applyFont="1" applyBorder="1" applyAlignment="1">
      <alignment horizontal="left" vertical="center" wrapText="1" indent="1"/>
    </xf>
    <xf numFmtId="0" fontId="7" fillId="0" borderId="11" xfId="1" applyFont="1" applyBorder="1" applyAlignment="1">
      <alignment horizontal="center" vertical="center"/>
    </xf>
    <xf numFmtId="0" fontId="7" fillId="0" borderId="45" xfId="1" applyFont="1" applyBorder="1" applyAlignment="1">
      <alignment horizontal="center" vertical="center"/>
    </xf>
    <xf numFmtId="0" fontId="7" fillId="0" borderId="58"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11" xfId="1" applyFont="1" applyBorder="1" applyAlignment="1">
      <alignment horizontal="center" vertical="center" wrapText="1"/>
    </xf>
    <xf numFmtId="0" fontId="9" fillId="0" borderId="42" xfId="1" applyFont="1" applyBorder="1" applyAlignment="1">
      <alignment horizontal="center" vertical="center" wrapText="1"/>
    </xf>
    <xf numFmtId="0" fontId="9" fillId="0" borderId="43" xfId="1" applyFont="1" applyBorder="1" applyAlignment="1">
      <alignment horizontal="center" vertical="center" wrapText="1"/>
    </xf>
    <xf numFmtId="0" fontId="9" fillId="0" borderId="44" xfId="1" applyFont="1" applyBorder="1" applyAlignment="1">
      <alignment horizontal="center" vertical="center" wrapText="1"/>
    </xf>
    <xf numFmtId="0" fontId="46" fillId="2" borderId="8" xfId="1" applyFont="1" applyFill="1" applyBorder="1" applyAlignment="1">
      <alignment horizontal="left" vertical="center" wrapText="1"/>
    </xf>
    <xf numFmtId="0" fontId="55" fillId="2" borderId="85" xfId="1" applyFont="1" applyFill="1" applyBorder="1" applyAlignment="1" applyProtection="1">
      <alignment horizontal="left" vertical="top" wrapText="1"/>
      <protection locked="0"/>
    </xf>
    <xf numFmtId="176" fontId="10" fillId="6" borderId="8" xfId="1" quotePrefix="1" applyNumberFormat="1" applyFont="1" applyFill="1" applyBorder="1" applyAlignment="1" applyProtection="1">
      <alignment horizontal="center" vertical="center" shrinkToFit="1"/>
      <protection locked="0"/>
    </xf>
    <xf numFmtId="0" fontId="10" fillId="2" borderId="8" xfId="1" applyFont="1" applyFill="1" applyBorder="1" applyAlignment="1" applyProtection="1">
      <alignment horizontal="right" vertical="center" wrapText="1"/>
      <protection locked="0"/>
    </xf>
    <xf numFmtId="0" fontId="13" fillId="2" borderId="85" xfId="1" applyFont="1" applyFill="1" applyBorder="1" applyAlignment="1" applyProtection="1">
      <alignment horizontal="left" vertical="top" wrapText="1"/>
      <protection locked="0"/>
    </xf>
    <xf numFmtId="0" fontId="13" fillId="0" borderId="8" xfId="1" applyFont="1" applyBorder="1" applyAlignment="1" applyProtection="1">
      <alignment horizontal="left" vertical="center" wrapText="1"/>
      <protection locked="0"/>
    </xf>
    <xf numFmtId="0" fontId="7" fillId="0" borderId="88" xfId="1" applyFont="1" applyBorder="1" applyAlignment="1">
      <alignment horizontal="left" vertical="top" wrapText="1"/>
    </xf>
    <xf numFmtId="0" fontId="7" fillId="0" borderId="38" xfId="1" applyFont="1" applyBorder="1" applyAlignment="1">
      <alignment horizontal="left" vertical="top" wrapText="1"/>
    </xf>
    <xf numFmtId="0" fontId="7" fillId="0" borderId="31" xfId="1" applyFont="1" applyBorder="1" applyAlignment="1">
      <alignment horizontal="left" vertical="top" wrapText="1"/>
    </xf>
    <xf numFmtId="3" fontId="24" fillId="0" borderId="39" xfId="1" applyNumberFormat="1" applyFont="1" applyBorder="1" applyAlignment="1">
      <alignment horizontal="right" vertical="center" wrapText="1"/>
    </xf>
    <xf numFmtId="0" fontId="24" fillId="0" borderId="40" xfId="1" applyFont="1" applyBorder="1" applyAlignment="1">
      <alignment horizontal="right" vertical="center" wrapText="1"/>
    </xf>
    <xf numFmtId="0" fontId="24" fillId="0" borderId="41" xfId="1" applyFont="1" applyBorder="1" applyAlignment="1">
      <alignment horizontal="right" vertical="center" wrapText="1"/>
    </xf>
    <xf numFmtId="0" fontId="7" fillId="0" borderId="23" xfId="1" applyFont="1" applyBorder="1" applyAlignment="1">
      <alignment horizontal="left" vertical="top" wrapText="1"/>
    </xf>
    <xf numFmtId="0" fontId="7" fillId="0" borderId="26" xfId="1" applyFont="1" applyBorder="1" applyAlignment="1">
      <alignment horizontal="left" vertical="top" wrapText="1"/>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34" xfId="1" applyFont="1" applyBorder="1" applyAlignment="1">
      <alignment horizontal="left" vertical="top" wrapText="1"/>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51" xfId="1" applyFont="1" applyBorder="1" applyAlignment="1">
      <alignment horizontal="center" vertical="center"/>
    </xf>
    <xf numFmtId="0" fontId="7" fillId="0" borderId="48"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3" fontId="24" fillId="0" borderId="27" xfId="1" applyNumberFormat="1" applyFont="1" applyBorder="1" applyAlignment="1">
      <alignment horizontal="right" vertical="center" wrapText="1" indent="1"/>
    </xf>
    <xf numFmtId="3" fontId="24" fillId="0" borderId="28" xfId="1" applyNumberFormat="1" applyFont="1" applyBorder="1" applyAlignment="1">
      <alignment horizontal="right" vertical="center" wrapText="1" indent="1"/>
    </xf>
    <xf numFmtId="3" fontId="24" fillId="0" borderId="46" xfId="1" applyNumberFormat="1" applyFont="1" applyBorder="1" applyAlignment="1">
      <alignment horizontal="right" vertical="center" wrapText="1" indent="1"/>
    </xf>
    <xf numFmtId="3" fontId="24" fillId="0" borderId="47" xfId="1" applyNumberFormat="1" applyFont="1" applyBorder="1" applyAlignment="1">
      <alignment horizontal="right" vertical="center" wrapText="1" indent="1"/>
    </xf>
    <xf numFmtId="0" fontId="7" fillId="0" borderId="53" xfId="1" applyFont="1" applyBorder="1" applyAlignment="1">
      <alignment horizontal="center" vertical="top" wrapText="1"/>
    </xf>
    <xf numFmtId="0" fontId="7" fillId="0" borderId="54" xfId="1" applyFont="1" applyBorder="1" applyAlignment="1">
      <alignment horizontal="center" vertical="top" wrapText="1"/>
    </xf>
    <xf numFmtId="0" fontId="7" fillId="0" borderId="55"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5" borderId="97" xfId="1" applyNumberFormat="1" applyFont="1" applyFill="1" applyBorder="1" applyAlignment="1">
      <alignment horizontal="right" vertical="center" wrapText="1" indent="1"/>
    </xf>
    <xf numFmtId="3" fontId="24" fillId="5" borderId="21" xfId="1" applyNumberFormat="1" applyFont="1" applyFill="1" applyBorder="1" applyAlignment="1">
      <alignment horizontal="right" vertical="center" wrapText="1" indent="1"/>
    </xf>
    <xf numFmtId="3" fontId="24" fillId="5" borderId="69" xfId="1" applyNumberFormat="1" applyFont="1" applyFill="1" applyBorder="1" applyAlignment="1">
      <alignment horizontal="right" vertical="center" wrapText="1" indent="1"/>
    </xf>
    <xf numFmtId="3" fontId="24" fillId="5" borderId="70" xfId="1" applyNumberFormat="1" applyFont="1" applyFill="1" applyBorder="1" applyAlignment="1">
      <alignment horizontal="right" vertical="center" wrapText="1" indent="1"/>
    </xf>
    <xf numFmtId="3" fontId="24" fillId="5" borderId="71" xfId="1" applyNumberFormat="1" applyFont="1" applyFill="1" applyBorder="1" applyAlignment="1">
      <alignment horizontal="right" vertical="center" wrapText="1" indent="1"/>
    </xf>
    <xf numFmtId="0" fontId="7" fillId="0" borderId="19" xfId="1" applyFont="1" applyBorder="1" applyAlignment="1">
      <alignment horizontal="left" vertical="center"/>
    </xf>
    <xf numFmtId="0" fontId="7" fillId="0" borderId="20" xfId="1" applyFont="1" applyBorder="1" applyAlignment="1">
      <alignment horizontal="left" vertical="center"/>
    </xf>
    <xf numFmtId="0" fontId="7" fillId="0" borderId="63" xfId="1" applyFont="1" applyBorder="1" applyAlignment="1">
      <alignment horizontal="left" vertical="center"/>
    </xf>
    <xf numFmtId="0" fontId="7" fillId="0" borderId="64" xfId="1" applyFont="1" applyBorder="1" applyAlignment="1">
      <alignment horizontal="left" vertical="center"/>
    </xf>
    <xf numFmtId="0" fontId="7" fillId="0" borderId="0" xfId="1" applyFont="1" applyAlignment="1">
      <alignment horizontal="left" vertical="center"/>
    </xf>
    <xf numFmtId="0" fontId="7" fillId="0" borderId="65" xfId="1" applyFont="1" applyBorder="1" applyAlignment="1">
      <alignment horizontal="left" vertical="center"/>
    </xf>
    <xf numFmtId="0" fontId="7" fillId="0" borderId="66" xfId="1" applyFont="1" applyBorder="1" applyAlignment="1">
      <alignment horizontal="left" vertical="center"/>
    </xf>
    <xf numFmtId="0" fontId="7" fillId="0" borderId="46" xfId="1" applyFont="1" applyBorder="1" applyAlignment="1">
      <alignment horizontal="left" vertical="center"/>
    </xf>
    <xf numFmtId="0" fontId="7" fillId="0" borderId="52" xfId="1" applyFont="1" applyBorder="1" applyAlignment="1">
      <alignment horizontal="left" vertical="center"/>
    </xf>
    <xf numFmtId="0" fontId="7" fillId="0" borderId="105" xfId="1" applyFont="1" applyBorder="1" applyAlignment="1">
      <alignment horizontal="right" vertical="center" wrapText="1"/>
    </xf>
    <xf numFmtId="0" fontId="7" fillId="0" borderId="106" xfId="1" applyFont="1" applyBorder="1" applyAlignment="1">
      <alignment horizontal="right" vertical="center" wrapText="1"/>
    </xf>
    <xf numFmtId="12" fontId="10" fillId="6" borderId="107" xfId="1" quotePrefix="1" applyNumberFormat="1" applyFont="1" applyFill="1" applyBorder="1" applyAlignment="1" applyProtection="1">
      <alignment horizontal="center" vertical="center" wrapText="1"/>
      <protection locked="0"/>
    </xf>
    <xf numFmtId="12" fontId="10" fillId="6" borderId="44" xfId="1" quotePrefix="1" applyNumberFormat="1" applyFont="1" applyFill="1" applyBorder="1" applyAlignment="1" applyProtection="1">
      <alignment horizontal="center" vertical="center" wrapText="1"/>
      <protection locked="0"/>
    </xf>
    <xf numFmtId="12" fontId="13" fillId="2" borderId="0" xfId="1" quotePrefix="1" applyNumberFormat="1" applyFont="1" applyFill="1" applyAlignment="1" applyProtection="1">
      <alignment horizontal="left" vertical="top" wrapText="1"/>
      <protection locked="0"/>
    </xf>
    <xf numFmtId="12" fontId="10" fillId="6" borderId="8" xfId="1" quotePrefix="1" applyNumberFormat="1" applyFont="1" applyFill="1" applyBorder="1" applyAlignment="1" applyProtection="1">
      <alignment horizontal="center" vertical="center" wrapText="1"/>
      <protection locked="0"/>
    </xf>
    <xf numFmtId="0" fontId="10" fillId="2" borderId="0" xfId="1" applyFont="1" applyFill="1" applyAlignment="1">
      <alignment horizontal="center" vertical="center" wrapText="1"/>
    </xf>
    <xf numFmtId="0" fontId="46" fillId="2" borderId="0" xfId="1" applyFont="1" applyFill="1" applyAlignment="1">
      <alignment horizontal="center" vertical="center" wrapText="1"/>
    </xf>
    <xf numFmtId="0" fontId="10" fillId="6" borderId="8" xfId="1" applyFont="1" applyFill="1" applyBorder="1" applyAlignment="1" applyProtection="1">
      <alignment horizontal="left" vertical="center" wrapText="1"/>
      <protection locked="0"/>
    </xf>
    <xf numFmtId="0" fontId="18" fillId="0" borderId="81" xfId="4" applyFont="1" applyBorder="1" applyAlignment="1">
      <alignment horizontal="center" vertical="center" wrapText="1"/>
    </xf>
    <xf numFmtId="0" fontId="18" fillId="0" borderId="67" xfId="4" applyFont="1" applyBorder="1" applyAlignment="1">
      <alignment horizontal="center" vertical="center" wrapText="1"/>
    </xf>
    <xf numFmtId="0" fontId="18" fillId="0" borderId="13" xfId="4" applyFont="1" applyBorder="1" applyAlignment="1">
      <alignment horizontal="center" vertical="center" wrapText="1"/>
    </xf>
    <xf numFmtId="0" fontId="43" fillId="0" borderId="59" xfId="4" applyFont="1" applyBorder="1" applyAlignment="1">
      <alignment horizontal="center" vertical="center" wrapText="1"/>
    </xf>
    <xf numFmtId="0" fontId="43" fillId="0" borderId="59" xfId="4" applyFont="1" applyBorder="1" applyAlignment="1">
      <alignment horizontal="center" vertical="center"/>
    </xf>
    <xf numFmtId="0" fontId="11" fillId="3" borderId="12" xfId="5" applyNumberFormat="1" applyFont="1" applyFill="1" applyBorder="1" applyAlignment="1">
      <alignment horizontal="center" vertical="center" wrapText="1" shrinkToFit="1"/>
    </xf>
    <xf numFmtId="0" fontId="11" fillId="3" borderId="11" xfId="5" applyNumberFormat="1" applyFont="1" applyFill="1" applyBorder="1" applyAlignment="1">
      <alignment horizontal="center" vertical="center" wrapText="1" shrinkToFit="1"/>
    </xf>
    <xf numFmtId="0" fontId="11" fillId="3" borderId="12" xfId="5" applyNumberFormat="1" applyFont="1" applyFill="1" applyBorder="1" applyAlignment="1">
      <alignment horizontal="center" vertical="center" wrapText="1"/>
    </xf>
    <xf numFmtId="0" fontId="11" fillId="3" borderId="67" xfId="5" applyNumberFormat="1" applyFont="1" applyFill="1" applyBorder="1" applyAlignment="1">
      <alignment horizontal="center" vertical="center" wrapText="1"/>
    </xf>
    <xf numFmtId="0" fontId="11" fillId="3" borderId="12" xfId="4" applyFont="1" applyFill="1" applyBorder="1" applyAlignment="1">
      <alignment horizontal="center" vertical="center" wrapText="1"/>
    </xf>
    <xf numFmtId="0" fontId="11" fillId="3" borderId="11" xfId="4" applyFont="1" applyFill="1" applyBorder="1" applyAlignment="1">
      <alignment horizontal="center" vertical="center" wrapText="1"/>
    </xf>
    <xf numFmtId="0" fontId="42" fillId="3" borderId="60" xfId="5" applyNumberFormat="1" applyFont="1" applyFill="1" applyBorder="1" applyAlignment="1">
      <alignment horizontal="center" vertical="center" shrinkToFit="1"/>
    </xf>
    <xf numFmtId="0" fontId="42" fillId="3" borderId="61" xfId="5" applyNumberFormat="1" applyFont="1" applyFill="1" applyBorder="1" applyAlignment="1">
      <alignment horizontal="center" vertical="center" shrinkToFit="1"/>
    </xf>
    <xf numFmtId="0" fontId="42" fillId="3" borderId="62" xfId="5" applyNumberFormat="1" applyFont="1" applyFill="1" applyBorder="1" applyAlignment="1">
      <alignment horizontal="center" vertical="center" shrinkToFit="1"/>
    </xf>
    <xf numFmtId="38" fontId="0" fillId="0" borderId="59" xfId="5" applyFont="1" applyBorder="1" applyAlignment="1">
      <alignment horizontal="left" vertical="center" shrinkToFit="1"/>
    </xf>
    <xf numFmtId="0" fontId="42" fillId="3" borderId="60" xfId="4" applyFont="1" applyFill="1" applyBorder="1" applyAlignment="1">
      <alignment horizontal="center" vertical="center"/>
    </xf>
    <xf numFmtId="0" fontId="42" fillId="3" borderId="61" xfId="4" applyFont="1" applyFill="1" applyBorder="1" applyAlignment="1">
      <alignment horizontal="center" vertical="center"/>
    </xf>
    <xf numFmtId="0" fontId="42" fillId="3" borderId="62" xfId="4" applyFont="1" applyFill="1" applyBorder="1" applyAlignment="1">
      <alignment horizontal="center" vertical="center"/>
    </xf>
    <xf numFmtId="0" fontId="20" fillId="3" borderId="12" xfId="5" applyNumberFormat="1" applyFont="1" applyFill="1" applyBorder="1" applyAlignment="1">
      <alignment horizontal="center" vertical="center" wrapText="1" shrinkToFit="1"/>
    </xf>
    <xf numFmtId="0" fontId="20" fillId="3" borderId="67" xfId="5" applyNumberFormat="1" applyFont="1" applyFill="1" applyBorder="1" applyAlignment="1">
      <alignment horizontal="center" vertical="center" wrapText="1" shrinkToFit="1"/>
    </xf>
    <xf numFmtId="0" fontId="20" fillId="3" borderId="11" xfId="5" applyNumberFormat="1" applyFont="1" applyFill="1" applyBorder="1" applyAlignment="1">
      <alignment horizontal="center" vertical="center" wrapText="1" shrinkToFit="1"/>
    </xf>
    <xf numFmtId="0" fontId="20" fillId="3" borderId="12" xfId="5" applyNumberFormat="1" applyFont="1" applyFill="1" applyBorder="1" applyAlignment="1">
      <alignment horizontal="center" vertical="center" wrapText="1"/>
    </xf>
    <xf numFmtId="0" fontId="20" fillId="3" borderId="67" xfId="5" applyNumberFormat="1" applyFont="1" applyFill="1" applyBorder="1" applyAlignment="1">
      <alignment horizontal="center" vertical="center" wrapText="1"/>
    </xf>
    <xf numFmtId="0" fontId="20" fillId="3" borderId="11" xfId="5" applyNumberFormat="1" applyFont="1" applyFill="1" applyBorder="1" applyAlignment="1">
      <alignment horizontal="center" vertical="center" wrapText="1"/>
    </xf>
    <xf numFmtId="0" fontId="42" fillId="3" borderId="12" xfId="4" applyFont="1" applyFill="1" applyBorder="1" applyAlignment="1">
      <alignment horizontal="center" vertical="center"/>
    </xf>
    <xf numFmtId="0" fontId="42" fillId="3" borderId="67" xfId="4" applyFont="1" applyFill="1" applyBorder="1" applyAlignment="1">
      <alignment horizontal="center" vertical="center"/>
    </xf>
    <xf numFmtId="0" fontId="42" fillId="3" borderId="11" xfId="4" applyFont="1" applyFill="1" applyBorder="1" applyAlignment="1">
      <alignment horizontal="center" vertical="center"/>
    </xf>
    <xf numFmtId="0" fontId="11" fillId="3" borderId="12" xfId="5" applyNumberFormat="1" applyFont="1" applyFill="1" applyBorder="1" applyAlignment="1">
      <alignment horizontal="center" vertical="center" shrinkToFit="1"/>
    </xf>
    <xf numFmtId="0" fontId="11" fillId="3" borderId="11" xfId="5" applyNumberFormat="1" applyFont="1" applyFill="1" applyBorder="1" applyAlignment="1">
      <alignment horizontal="center" vertical="center" shrinkToFit="1"/>
    </xf>
    <xf numFmtId="0" fontId="11" fillId="3" borderId="67" xfId="5" applyNumberFormat="1" applyFont="1" applyFill="1" applyBorder="1" applyAlignment="1">
      <alignment horizontal="center" vertical="center" wrapText="1" shrinkToFit="1"/>
    </xf>
    <xf numFmtId="0" fontId="11" fillId="3" borderId="11" xfId="4" applyFont="1" applyFill="1" applyBorder="1" applyAlignment="1">
      <alignment horizontal="center" vertical="center"/>
    </xf>
    <xf numFmtId="0" fontId="25" fillId="0" borderId="59" xfId="4" applyFont="1" applyBorder="1" applyAlignment="1">
      <alignment horizontal="center" vertical="center" wrapText="1"/>
    </xf>
    <xf numFmtId="0" fontId="25" fillId="0" borderId="59" xfId="4" applyFont="1" applyBorder="1" applyAlignment="1">
      <alignment horizontal="center" vertical="center"/>
    </xf>
    <xf numFmtId="0" fontId="11" fillId="3" borderId="60" xfId="5" applyNumberFormat="1" applyFont="1" applyFill="1" applyBorder="1" applyAlignment="1">
      <alignment horizontal="center" vertical="center" shrinkToFit="1"/>
    </xf>
    <xf numFmtId="0" fontId="11" fillId="3" borderId="61" xfId="5" applyNumberFormat="1" applyFont="1" applyFill="1" applyBorder="1" applyAlignment="1">
      <alignment horizontal="center" vertical="center" shrinkToFit="1"/>
    </xf>
    <xf numFmtId="0" fontId="11" fillId="3" borderId="62" xfId="5" applyNumberFormat="1" applyFont="1" applyFill="1" applyBorder="1" applyAlignment="1">
      <alignment horizontal="center" vertical="center" shrinkToFit="1"/>
    </xf>
    <xf numFmtId="0" fontId="11" fillId="3" borderId="60" xfId="4" applyFont="1" applyFill="1" applyBorder="1" applyAlignment="1">
      <alignment horizontal="center" vertical="center"/>
    </xf>
    <xf numFmtId="0" fontId="11" fillId="3" borderId="61" xfId="4" applyFont="1" applyFill="1" applyBorder="1" applyAlignment="1">
      <alignment horizontal="center" vertical="center"/>
    </xf>
    <xf numFmtId="0" fontId="11" fillId="3" borderId="62" xfId="4" applyFont="1" applyFill="1" applyBorder="1" applyAlignment="1">
      <alignment horizontal="center" vertical="center"/>
    </xf>
    <xf numFmtId="0" fontId="11" fillId="3" borderId="11" xfId="5" applyNumberFormat="1" applyFont="1" applyFill="1" applyBorder="1" applyAlignment="1">
      <alignment horizontal="center" vertical="center" wrapText="1"/>
    </xf>
    <xf numFmtId="0" fontId="11" fillId="3" borderId="12" xfId="4" applyFont="1" applyFill="1" applyBorder="1" applyAlignment="1">
      <alignment horizontal="center" vertical="center"/>
    </xf>
    <xf numFmtId="0" fontId="11" fillId="3" borderId="67" xfId="4" applyFont="1" applyFill="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D32FD718-4259-4E68-BEE7-D1924645ABE6}"/>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7AA91250-21D4-4371-B737-64BD5D448FC3}"/>
  </cellStyles>
  <dxfs count="37">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J:\%23R5&#35036;&#21161;&#20107;&#26989;&#65288;&#22320;&#22495;&#12524;&#12472;&#12522;&#12456;&#12531;&#12473;&#65289;\&#9733;&#9733;&#20844;&#21215;&#35201;&#38936;&#12539;&#20132;&#20184;&#35215;&#23450;&#12539;QA&#12539;&#20107;&#26989;&#27010;&#35201;\&#9632;&#9632;&#20132;&#20184;&#35215;&#23450;&#26696;&#20182;\&#28155;&#20184;&#26448;&#26009;\&#9632;C-1&#12288;&#21029;&#32025;2-1&#12288;&#32076;&#36027;&#20869;&#35379;&#65288;&#20877;&#12456;&#12493;&#29105;&#21033;&#29992;&#35373;&#20633;&#12289;&#26410;&#21033;&#29992;&#29105;&#12456;&#12493;&#12523;&#12462;&#12540;&#35373;&#20633;&#21448;&#12399;CGS&#65289;&#12288;230809.xlsx" TargetMode="External"/><Relationship Id="rId1" Type="http://schemas.openxmlformats.org/officeDocument/2006/relationships/externalLinkPath" Target="/%23R5&#35036;&#21161;&#20107;&#26989;&#65288;&#22320;&#22495;&#12524;&#12472;&#12522;&#12456;&#12531;&#12473;&#65289;/&#9733;&#9733;&#20844;&#21215;&#35201;&#38936;&#12539;&#20132;&#20184;&#35215;&#23450;&#12539;QA&#12539;&#20107;&#26989;&#27010;&#35201;/&#20132;&#20184;&#30003;&#35531;R5&#12540;1&#21495;&#20107;&#26989;&#22320;&#22495;&#12524;&#12472;&#26360;&#39006;&#19968;&#24335;/old/&#9632;C-1&#12288;&#21029;&#32025;2-1&#12288;&#32076;&#36027;&#20869;&#35379;&#65288;&#20877;&#12456;&#12493;&#29105;&#21033;&#29992;&#35373;&#20633;&#12289;&#26410;&#21033;&#29992;&#29105;&#12456;&#12493;&#12523;&#12462;&#12540;&#35373;&#20633;&#21448;&#12399;CGS&#65289;&#12288;2308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複数施設の申請の場合】集計表"/>
      <sheetName val="別紙2"/>
      <sheetName val="経費内訳表"/>
      <sheetName val="経費内訳表 (記入例)"/>
    </sheetNames>
    <sheetDataSet>
      <sheetData sheetId="0"/>
      <sheetData sheetId="1">
        <row r="4">
          <cell r="C4"/>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66368-C7F8-4062-89B7-AF8C1E5AF20B}">
  <sheetPr>
    <pageSetUpPr fitToPage="1"/>
  </sheetPr>
  <dimension ref="A1:L343"/>
  <sheetViews>
    <sheetView showGridLines="0" view="pageBreakPreview" zoomScale="85" zoomScaleNormal="85" zoomScaleSheetLayoutView="85" workbookViewId="0">
      <selection activeCell="D21" sqref="D21"/>
    </sheetView>
  </sheetViews>
  <sheetFormatPr defaultColWidth="10.28515625" defaultRowHeight="18.75"/>
  <cols>
    <col min="1" max="1" width="7" style="241" customWidth="1"/>
    <col min="2" max="3" width="14.85546875" style="240" customWidth="1"/>
    <col min="4" max="4" width="49" style="239" customWidth="1"/>
    <col min="5" max="5" width="20.28515625" style="239" bestFit="1" customWidth="1"/>
    <col min="6" max="11" width="19" style="238" customWidth="1"/>
    <col min="12" max="16384" width="10.28515625" style="237"/>
  </cols>
  <sheetData>
    <row r="1" spans="1:12" ht="46.5" customHeight="1">
      <c r="A1" s="275" t="s">
        <v>162</v>
      </c>
      <c r="L1" s="240"/>
    </row>
    <row r="2" spans="1:12" ht="35.25" customHeight="1" thickBot="1">
      <c r="A2" s="274" t="s">
        <v>161</v>
      </c>
      <c r="K2" s="237"/>
      <c r="L2" s="240"/>
    </row>
    <row r="3" spans="1:12" s="240" customFormat="1" ht="31.5" customHeight="1">
      <c r="A3" s="280" t="s">
        <v>87</v>
      </c>
      <c r="B3" s="285" t="s">
        <v>89</v>
      </c>
      <c r="C3" s="286"/>
      <c r="D3" s="286"/>
      <c r="E3" s="276" t="s">
        <v>160</v>
      </c>
      <c r="F3" s="276"/>
      <c r="G3" s="276"/>
      <c r="H3" s="276"/>
      <c r="I3" s="276"/>
      <c r="J3" s="276"/>
      <c r="K3" s="277"/>
    </row>
    <row r="4" spans="1:12" s="273" customFormat="1" ht="40.5" customHeight="1">
      <c r="A4" s="281"/>
      <c r="B4" s="287"/>
      <c r="C4" s="288"/>
      <c r="D4" s="288"/>
      <c r="E4" s="278" t="s">
        <v>143</v>
      </c>
      <c r="F4" s="283" t="s">
        <v>86</v>
      </c>
      <c r="G4" s="283"/>
      <c r="H4" s="283" t="s">
        <v>91</v>
      </c>
      <c r="I4" s="283"/>
      <c r="J4" s="283" t="s">
        <v>92</v>
      </c>
      <c r="K4" s="284"/>
    </row>
    <row r="5" spans="1:12" s="240" customFormat="1" ht="32.25" customHeight="1">
      <c r="A5" s="282"/>
      <c r="B5" s="272" t="s">
        <v>82</v>
      </c>
      <c r="C5" s="272" t="s">
        <v>88</v>
      </c>
      <c r="D5" s="270" t="s">
        <v>90</v>
      </c>
      <c r="E5" s="279"/>
      <c r="F5" s="270" t="s">
        <v>83</v>
      </c>
      <c r="G5" s="271" t="s">
        <v>84</v>
      </c>
      <c r="H5" s="270" t="s">
        <v>83</v>
      </c>
      <c r="I5" s="271" t="s">
        <v>84</v>
      </c>
      <c r="J5" s="270" t="s">
        <v>83</v>
      </c>
      <c r="K5" s="269" t="s">
        <v>84</v>
      </c>
    </row>
    <row r="6" spans="1:12" s="262" customFormat="1" ht="25.5">
      <c r="A6" s="261">
        <v>1</v>
      </c>
      <c r="B6" s="260"/>
      <c r="C6" s="259"/>
      <c r="D6" s="258"/>
      <c r="E6" s="265"/>
      <c r="F6" s="268">
        <f>SUM(G6:G11)</f>
        <v>0</v>
      </c>
      <c r="G6" s="264"/>
      <c r="H6" s="268">
        <f>SUM(I6:I11)</f>
        <v>0</v>
      </c>
      <c r="I6" s="264"/>
      <c r="J6" s="268">
        <f>SUM(K6:K11)</f>
        <v>0</v>
      </c>
      <c r="K6" s="263"/>
    </row>
    <row r="7" spans="1:12" ht="25.5">
      <c r="A7" s="261">
        <v>2</v>
      </c>
      <c r="B7" s="260"/>
      <c r="C7" s="259"/>
      <c r="D7" s="258"/>
      <c r="E7" s="265"/>
      <c r="F7" s="255"/>
      <c r="G7" s="256"/>
      <c r="H7" s="255"/>
      <c r="I7" s="256"/>
      <c r="J7" s="255"/>
      <c r="K7" s="254"/>
    </row>
    <row r="8" spans="1:12" ht="25.5">
      <c r="A8" s="261">
        <v>3</v>
      </c>
      <c r="B8" s="260"/>
      <c r="C8" s="259"/>
      <c r="D8" s="258"/>
      <c r="E8" s="265"/>
      <c r="F8" s="255"/>
      <c r="G8" s="267"/>
      <c r="H8" s="255"/>
      <c r="I8" s="267"/>
      <c r="J8" s="255"/>
      <c r="K8" s="266"/>
    </row>
    <row r="9" spans="1:12" s="262" customFormat="1" ht="25.5">
      <c r="A9" s="261">
        <v>4</v>
      </c>
      <c r="B9" s="260"/>
      <c r="C9" s="259"/>
      <c r="D9" s="258"/>
      <c r="E9" s="265"/>
      <c r="F9" s="255"/>
      <c r="G9" s="264"/>
      <c r="H9" s="255"/>
      <c r="I9" s="264"/>
      <c r="J9" s="255"/>
      <c r="K9" s="263"/>
    </row>
    <row r="10" spans="1:12" ht="25.5">
      <c r="A10" s="261">
        <v>5</v>
      </c>
      <c r="B10" s="260"/>
      <c r="C10" s="259"/>
      <c r="D10" s="258"/>
      <c r="E10" s="257"/>
      <c r="F10" s="255"/>
      <c r="G10" s="256"/>
      <c r="H10" s="255"/>
      <c r="I10" s="256"/>
      <c r="J10" s="255"/>
      <c r="K10" s="254"/>
    </row>
    <row r="11" spans="1:12" ht="26.25" thickBot="1">
      <c r="A11" s="253">
        <v>6</v>
      </c>
      <c r="B11" s="252"/>
      <c r="C11" s="251"/>
      <c r="D11" s="250"/>
      <c r="E11" s="249"/>
      <c r="F11" s="247"/>
      <c r="G11" s="248"/>
      <c r="H11" s="247"/>
      <c r="I11" s="248"/>
      <c r="J11" s="247"/>
      <c r="K11" s="246"/>
    </row>
    <row r="12" spans="1:12" ht="37.5" customHeight="1">
      <c r="A12" s="245" t="s">
        <v>85</v>
      </c>
      <c r="B12" s="244"/>
      <c r="C12" s="244"/>
      <c r="D12" s="243"/>
      <c r="E12" s="243"/>
      <c r="F12" s="242"/>
      <c r="G12" s="242"/>
      <c r="H12" s="242"/>
      <c r="I12" s="242"/>
      <c r="J12" s="242"/>
      <c r="K12" s="242"/>
    </row>
    <row r="17" spans="3:3" ht="25.5">
      <c r="C17" s="240" ph="1"/>
    </row>
    <row r="18" spans="3:3" ht="25.5">
      <c r="C18" s="240" ph="1"/>
    </row>
    <row r="19" spans="3:3" ht="25.5">
      <c r="C19" s="240" ph="1"/>
    </row>
    <row r="20" spans="3:3" ht="25.5">
      <c r="C20" s="240" ph="1"/>
    </row>
    <row r="21" spans="3:3" ht="25.5">
      <c r="C21" s="240" ph="1"/>
    </row>
    <row r="22" spans="3:3" ht="25.5">
      <c r="C22" s="240" ph="1"/>
    </row>
    <row r="23" spans="3:3" ht="25.5">
      <c r="C23" s="240" ph="1"/>
    </row>
    <row r="24" spans="3:3" ht="25.5">
      <c r="C24" s="240" ph="1"/>
    </row>
    <row r="25" spans="3:3" ht="25.5">
      <c r="C25" s="240" ph="1"/>
    </row>
    <row r="26" spans="3:3" ht="25.5">
      <c r="C26" s="240" ph="1"/>
    </row>
    <row r="27" spans="3:3" ht="25.5">
      <c r="C27" s="240" ph="1"/>
    </row>
    <row r="28" spans="3:3" ht="25.5">
      <c r="C28" s="240" ph="1"/>
    </row>
    <row r="30" spans="3:3" ht="25.5">
      <c r="C30" s="240" ph="1"/>
    </row>
    <row r="37" spans="3:3" ht="25.5">
      <c r="C37" s="240" ph="1"/>
    </row>
    <row r="38" spans="3:3" ht="25.5">
      <c r="C38" s="240" ph="1"/>
    </row>
    <row r="39" spans="3:3" ht="25.5">
      <c r="C39" s="240" ph="1"/>
    </row>
    <row r="40" spans="3:3" ht="25.5">
      <c r="C40" s="240" ph="1"/>
    </row>
    <row r="41" spans="3:3" ht="25.5">
      <c r="C41" s="240" ph="1"/>
    </row>
    <row r="42" spans="3:3" ht="25.5">
      <c r="C42" s="240" ph="1"/>
    </row>
    <row r="43" spans="3:3" ht="25.5">
      <c r="C43" s="240" ph="1"/>
    </row>
    <row r="44" spans="3:3" ht="25.5">
      <c r="C44" s="240" ph="1"/>
    </row>
    <row r="46" spans="3:3" ht="25.5">
      <c r="C46" s="240" ph="1"/>
    </row>
    <row r="53" spans="3:3" ht="25.5">
      <c r="C53" s="240" ph="1"/>
    </row>
    <row r="54" spans="3:3" ht="25.5">
      <c r="C54" s="240" ph="1"/>
    </row>
    <row r="55" spans="3:3" ht="25.5">
      <c r="C55" s="240" ph="1"/>
    </row>
    <row r="57" spans="3:3" ht="25.5">
      <c r="C57" s="240" ph="1"/>
    </row>
    <row r="64" spans="3:3" ht="25.5">
      <c r="C64" s="240" ph="1"/>
    </row>
    <row r="65" spans="3:3" ht="25.5">
      <c r="C65" s="240" ph="1"/>
    </row>
    <row r="66" spans="3:3" ht="25.5">
      <c r="C66" s="240" ph="1"/>
    </row>
    <row r="67" spans="3:3" ht="25.5">
      <c r="C67" s="240" ph="1"/>
    </row>
    <row r="68" spans="3:3" ht="25.5">
      <c r="C68" s="240" ph="1"/>
    </row>
    <row r="69" spans="3:3" ht="25.5">
      <c r="C69" s="240" ph="1"/>
    </row>
    <row r="70" spans="3:3" ht="25.5">
      <c r="C70" s="240" ph="1"/>
    </row>
    <row r="79" spans="3:3" ht="25.5">
      <c r="C79" s="240" ph="1"/>
    </row>
    <row r="80" spans="3:3" ht="25.5">
      <c r="C80" s="240" ph="1"/>
    </row>
    <row r="81" spans="3:3" ht="25.5">
      <c r="C81" s="240" ph="1"/>
    </row>
    <row r="90" spans="3:3" ht="25.5">
      <c r="C90" s="240" ph="1"/>
    </row>
    <row r="91" spans="3:3" ht="25.5">
      <c r="C91" s="240" ph="1"/>
    </row>
    <row r="92" spans="3:3" ht="25.5">
      <c r="C92" s="240" ph="1"/>
    </row>
    <row r="93" spans="3:3" ht="25.5">
      <c r="C93" s="240" ph="1"/>
    </row>
    <row r="94" spans="3:3" ht="25.5">
      <c r="C94" s="240" ph="1"/>
    </row>
    <row r="95" spans="3:3" ht="25.5">
      <c r="C95" s="240" ph="1"/>
    </row>
    <row r="96" spans="3:3" ht="25.5">
      <c r="C96" s="240" ph="1"/>
    </row>
    <row r="97" spans="3:3" ht="25.5">
      <c r="C97" s="240" ph="1"/>
    </row>
    <row r="98" spans="3:3" ht="25.5">
      <c r="C98" s="240" ph="1"/>
    </row>
    <row r="99" spans="3:3" ht="25.5">
      <c r="C99" s="240" ph="1"/>
    </row>
    <row r="100" spans="3:3" ht="25.5">
      <c r="C100" s="240" ph="1"/>
    </row>
    <row r="101" spans="3:3" ht="25.5">
      <c r="C101" s="240" ph="1"/>
    </row>
    <row r="102" spans="3:3" ht="25.5">
      <c r="C102" s="240" ph="1"/>
    </row>
    <row r="103" spans="3:3" ht="25.5">
      <c r="C103" s="240" ph="1"/>
    </row>
    <row r="104" spans="3:3" ht="25.5">
      <c r="C104" s="240" ph="1"/>
    </row>
    <row r="105" spans="3:3" ht="25.5">
      <c r="C105" s="240" ph="1"/>
    </row>
    <row r="106" spans="3:3" ht="25.5">
      <c r="C106" s="240" ph="1"/>
    </row>
    <row r="107" spans="3:3" ht="25.5">
      <c r="C107" s="240" ph="1"/>
    </row>
    <row r="108" spans="3:3" ht="25.5">
      <c r="C108" s="240" ph="1"/>
    </row>
    <row r="109" spans="3:3" ht="25.5">
      <c r="C109" s="240" ph="1"/>
    </row>
    <row r="110" spans="3:3" ht="25.5">
      <c r="C110" s="240" ph="1"/>
    </row>
    <row r="111" spans="3:3" ht="25.5">
      <c r="C111" s="240" ph="1"/>
    </row>
    <row r="112" spans="3:3" ht="25.5">
      <c r="C112" s="240" ph="1"/>
    </row>
    <row r="113" spans="3:3" ht="25.5">
      <c r="C113" s="240" ph="1"/>
    </row>
    <row r="114" spans="3:3" ht="25.5">
      <c r="C114" s="240" ph="1"/>
    </row>
    <row r="115" spans="3:3" ht="25.5">
      <c r="C115" s="240" ph="1"/>
    </row>
    <row r="116" spans="3:3" ht="25.5">
      <c r="C116" s="240" ph="1"/>
    </row>
    <row r="125" spans="3:3" ht="25.5">
      <c r="C125" s="240" ph="1"/>
    </row>
    <row r="126" spans="3:3" ht="25.5">
      <c r="C126" s="240" ph="1"/>
    </row>
    <row r="127" spans="3:3" ht="25.5">
      <c r="C127" s="240" ph="1"/>
    </row>
    <row r="128" spans="3:3" ht="25.5">
      <c r="C128" s="240" ph="1"/>
    </row>
    <row r="129" spans="3:3" ht="25.5">
      <c r="C129" s="240" ph="1"/>
    </row>
    <row r="130" spans="3:3" ht="25.5">
      <c r="C130" s="240" ph="1"/>
    </row>
    <row r="131" spans="3:3" ht="25.5">
      <c r="C131" s="240" ph="1"/>
    </row>
    <row r="132" spans="3:3" ht="25.5">
      <c r="C132" s="240" ph="1"/>
    </row>
    <row r="145" spans="3:3" ht="25.5">
      <c r="C145" s="240" ph="1"/>
    </row>
    <row r="151" spans="3:3" ht="25.5">
      <c r="C151" s="240" ph="1"/>
    </row>
    <row r="152" spans="3:3" ht="25.5">
      <c r="C152" s="240" ph="1"/>
    </row>
    <row r="153" spans="3:3" ht="25.5">
      <c r="C153" s="240" ph="1"/>
    </row>
    <row r="154" spans="3:3" ht="25.5">
      <c r="C154" s="240" ph="1"/>
    </row>
    <row r="155" spans="3:3" ht="25.5">
      <c r="C155" s="240" ph="1"/>
    </row>
    <row r="156" spans="3:3" ht="25.5">
      <c r="C156" s="240" ph="1"/>
    </row>
    <row r="157" spans="3:3" ht="25.5">
      <c r="C157" s="240" ph="1"/>
    </row>
    <row r="158" spans="3:3" ht="25.5">
      <c r="C158" s="240" ph="1"/>
    </row>
    <row r="159" spans="3:3" ht="25.5">
      <c r="C159" s="240" ph="1"/>
    </row>
    <row r="160" spans="3:3" ht="25.5">
      <c r="C160" s="240" ph="1"/>
    </row>
    <row r="161" spans="3:3" ht="25.5">
      <c r="C161" s="240" ph="1"/>
    </row>
    <row r="162" spans="3:3" ht="25.5">
      <c r="C162" s="240" ph="1"/>
    </row>
    <row r="163" spans="3:3" ht="25.5">
      <c r="C163" s="240" ph="1"/>
    </row>
    <row r="164" spans="3:3" ht="25.5">
      <c r="C164" s="240" ph="1"/>
    </row>
    <row r="165" spans="3:3" ht="25.5">
      <c r="C165" s="240" ph="1"/>
    </row>
    <row r="169" spans="3:3" ht="25.5">
      <c r="C169" s="240" ph="1"/>
    </row>
    <row r="170" spans="3:3" ht="25.5">
      <c r="C170" s="240" ph="1"/>
    </row>
    <row r="171" spans="3:3" ht="25.5">
      <c r="C171" s="240" ph="1"/>
    </row>
    <row r="172" spans="3:3" ht="25.5">
      <c r="C172" s="240" ph="1"/>
    </row>
    <row r="173" spans="3:3" ht="25.5">
      <c r="C173" s="240" ph="1"/>
    </row>
    <row r="174" spans="3:3" ht="25.5">
      <c r="C174" s="240" ph="1"/>
    </row>
    <row r="175" spans="3:3" ht="25.5">
      <c r="C175" s="240" ph="1"/>
    </row>
    <row r="176" spans="3:3" ht="25.5">
      <c r="C176" s="240" ph="1"/>
    </row>
    <row r="177" spans="3:3" ht="25.5">
      <c r="C177" s="240" ph="1"/>
    </row>
    <row r="178" spans="3:3" ht="25.5">
      <c r="C178" s="240" ph="1"/>
    </row>
    <row r="179" spans="3:3" ht="25.5">
      <c r="C179" s="240" ph="1"/>
    </row>
    <row r="180" spans="3:3" ht="25.5">
      <c r="C180" s="240" ph="1"/>
    </row>
    <row r="181" spans="3:3" ht="25.5">
      <c r="C181" s="240" ph="1"/>
    </row>
    <row r="182" spans="3:3" ht="25.5">
      <c r="C182" s="240" ph="1"/>
    </row>
    <row r="183" spans="3:3" ht="25.5">
      <c r="C183" s="240" ph="1"/>
    </row>
    <row r="184" spans="3:3" ht="25.5">
      <c r="C184" s="240" ph="1"/>
    </row>
    <row r="185" spans="3:3" ht="25.5">
      <c r="C185" s="240" ph="1"/>
    </row>
    <row r="190" spans="3:3" ht="25.5">
      <c r="C190" s="240" ph="1"/>
    </row>
    <row r="191" spans="3:3" ht="25.5">
      <c r="C191" s="240" ph="1"/>
    </row>
    <row r="192" spans="3:3" ht="25.5">
      <c r="C192" s="240" ph="1"/>
    </row>
    <row r="193" spans="3:3" ht="25.5">
      <c r="C193" s="240" ph="1"/>
    </row>
    <row r="194" spans="3:3" ht="25.5">
      <c r="C194" s="240" ph="1"/>
    </row>
    <row r="195" spans="3:3" ht="25.5">
      <c r="C195" s="240" ph="1"/>
    </row>
    <row r="196" spans="3:3" ht="25.5">
      <c r="C196" s="240" ph="1"/>
    </row>
    <row r="197" spans="3:3" ht="25.5">
      <c r="C197" s="240" ph="1"/>
    </row>
    <row r="198" spans="3:3" ht="25.5">
      <c r="C198" s="240" ph="1"/>
    </row>
    <row r="199" spans="3:3" ht="25.5">
      <c r="C199" s="240" ph="1"/>
    </row>
    <row r="200" spans="3:3" ht="25.5">
      <c r="C200" s="240" ph="1"/>
    </row>
    <row r="201" spans="3:3" ht="25.5">
      <c r="C201" s="240" ph="1"/>
    </row>
    <row r="202" spans="3:3" ht="25.5">
      <c r="C202" s="240" ph="1"/>
    </row>
    <row r="203" spans="3:3" ht="25.5">
      <c r="C203" s="240" ph="1"/>
    </row>
    <row r="204" spans="3:3" ht="25.5">
      <c r="C204" s="240" ph="1"/>
    </row>
    <row r="205" spans="3:3" ht="25.5">
      <c r="C205" s="240" ph="1"/>
    </row>
    <row r="206" spans="3:3" ht="25.5">
      <c r="C206" s="240" ph="1"/>
    </row>
    <row r="207" spans="3:3" ht="25.5">
      <c r="C207" s="240" ph="1"/>
    </row>
    <row r="208" spans="3:3" ht="25.5">
      <c r="C208" s="240" ph="1"/>
    </row>
    <row r="209" spans="3:3" ht="25.5">
      <c r="C209" s="240" ph="1"/>
    </row>
    <row r="214" spans="3:3" ht="25.5">
      <c r="C214" s="240" ph="1"/>
    </row>
    <row r="215" spans="3:3" ht="25.5">
      <c r="C215" s="240" ph="1"/>
    </row>
    <row r="216" spans="3:3" ht="25.5">
      <c r="C216" s="240" ph="1"/>
    </row>
    <row r="217" spans="3:3" ht="25.5">
      <c r="C217" s="240" ph="1"/>
    </row>
    <row r="218" spans="3:3" ht="25.5">
      <c r="C218" s="240" ph="1"/>
    </row>
    <row r="219" spans="3:3" ht="25.5">
      <c r="C219" s="240" ph="1"/>
    </row>
    <row r="220" spans="3:3" ht="25.5">
      <c r="C220" s="240" ph="1"/>
    </row>
    <row r="221" spans="3:3" ht="25.5">
      <c r="C221" s="240" ph="1"/>
    </row>
    <row r="222" spans="3:3" ht="25.5">
      <c r="C222" s="240" ph="1"/>
    </row>
    <row r="223" spans="3:3" ht="25.5">
      <c r="C223" s="240" ph="1"/>
    </row>
    <row r="224" spans="3:3" ht="25.5">
      <c r="C224" s="240" ph="1"/>
    </row>
    <row r="225" spans="3:3" ht="25.5">
      <c r="C225" s="240" ph="1"/>
    </row>
    <row r="226" spans="3:3" ht="25.5">
      <c r="C226" s="240" ph="1"/>
    </row>
    <row r="227" spans="3:3" ht="25.5">
      <c r="C227" s="240" ph="1"/>
    </row>
    <row r="228" spans="3:3" ht="25.5">
      <c r="C228" s="240" ph="1"/>
    </row>
    <row r="229" spans="3:3" ht="25.5">
      <c r="C229" s="240" ph="1"/>
    </row>
    <row r="230" spans="3:3" ht="25.5">
      <c r="C230" s="240" ph="1"/>
    </row>
    <row r="231" spans="3:3" ht="25.5">
      <c r="C231" s="240" ph="1"/>
    </row>
    <row r="232" spans="3:3" ht="25.5">
      <c r="C232" s="240" ph="1"/>
    </row>
    <row r="233" spans="3:3" ht="25.5">
      <c r="C233" s="240" ph="1"/>
    </row>
    <row r="234" spans="3:3" ht="25.5">
      <c r="C234" s="240" ph="1"/>
    </row>
    <row r="235" spans="3:3" ht="25.5">
      <c r="C235" s="240" ph="1"/>
    </row>
    <row r="236" spans="3:3" ht="25.5">
      <c r="C236" s="240" ph="1"/>
    </row>
    <row r="237" spans="3:3" ht="25.5">
      <c r="C237" s="240" ph="1"/>
    </row>
    <row r="238" spans="3:3" ht="25.5">
      <c r="C238" s="240" ph="1"/>
    </row>
    <row r="239" spans="3:3" ht="25.5">
      <c r="C239" s="240" ph="1"/>
    </row>
    <row r="240" spans="3:3" ht="25.5">
      <c r="C240" s="240" ph="1"/>
    </row>
    <row r="241" spans="3:3" ht="25.5">
      <c r="C241" s="240" ph="1"/>
    </row>
    <row r="242" spans="3:3" ht="25.5">
      <c r="C242" s="240" ph="1"/>
    </row>
    <row r="243" spans="3:3" ht="25.5">
      <c r="C243" s="240" ph="1"/>
    </row>
    <row r="244" spans="3:3" ht="25.5">
      <c r="C244" s="240" ph="1"/>
    </row>
    <row r="245" spans="3:3" ht="25.5">
      <c r="C245" s="240" ph="1"/>
    </row>
    <row r="246" spans="3:3" ht="25.5">
      <c r="C246" s="240" ph="1"/>
    </row>
    <row r="247" spans="3:3" ht="25.5">
      <c r="C247" s="240" ph="1"/>
    </row>
    <row r="248" spans="3:3" ht="25.5">
      <c r="C248" s="240" ph="1"/>
    </row>
    <row r="249" spans="3:3" ht="25.5">
      <c r="C249" s="240" ph="1"/>
    </row>
    <row r="250" spans="3:3" ht="25.5">
      <c r="C250" s="240" ph="1"/>
    </row>
    <row r="251" spans="3:3" ht="25.5">
      <c r="C251" s="240" ph="1"/>
    </row>
    <row r="252" spans="3:3" ht="25.5">
      <c r="C252" s="240" ph="1"/>
    </row>
    <row r="253" spans="3:3" ht="25.5">
      <c r="C253" s="240" ph="1"/>
    </row>
    <row r="254" spans="3:3" ht="25.5">
      <c r="C254" s="240" ph="1"/>
    </row>
    <row r="255" spans="3:3" ht="25.5">
      <c r="C255" s="240" ph="1"/>
    </row>
    <row r="256" spans="3:3" ht="25.5">
      <c r="C256" s="240" ph="1"/>
    </row>
    <row r="257" spans="3:3" ht="25.5">
      <c r="C257" s="240" ph="1"/>
    </row>
    <row r="258" spans="3:3" ht="25.5">
      <c r="C258" s="240" ph="1"/>
    </row>
    <row r="259" spans="3:3" ht="25.5">
      <c r="C259" s="240" ph="1"/>
    </row>
    <row r="260" spans="3:3" ht="25.5">
      <c r="C260" s="240" ph="1"/>
    </row>
    <row r="261" spans="3:3" ht="25.5">
      <c r="C261" s="240" ph="1"/>
    </row>
    <row r="262" spans="3:3" ht="25.5">
      <c r="C262" s="240" ph="1"/>
    </row>
    <row r="263" spans="3:3" ht="25.5">
      <c r="C263" s="240" ph="1"/>
    </row>
    <row r="264" spans="3:3" ht="25.5">
      <c r="C264" s="240" ph="1"/>
    </row>
    <row r="265" spans="3:3" ht="25.5">
      <c r="C265" s="240" ph="1"/>
    </row>
    <row r="266" spans="3:3" ht="25.5">
      <c r="C266" s="240" ph="1"/>
    </row>
    <row r="267" spans="3:3" ht="25.5">
      <c r="C267" s="240" ph="1"/>
    </row>
    <row r="268" spans="3:3" ht="25.5">
      <c r="C268" s="240" ph="1"/>
    </row>
    <row r="269" spans="3:3" ht="25.5">
      <c r="C269" s="240" ph="1"/>
    </row>
    <row r="270" spans="3:3" ht="25.5">
      <c r="C270" s="240" ph="1"/>
    </row>
    <row r="271" spans="3:3" ht="25.5">
      <c r="C271" s="240" ph="1"/>
    </row>
    <row r="272" spans="3:3" ht="25.5">
      <c r="C272" s="240" ph="1"/>
    </row>
    <row r="273" spans="3:3" ht="25.5">
      <c r="C273" s="240" ph="1"/>
    </row>
    <row r="278" spans="3:3" ht="25.5">
      <c r="C278" s="240" ph="1"/>
    </row>
    <row r="279" spans="3:3" ht="25.5">
      <c r="C279" s="240" ph="1"/>
    </row>
    <row r="280" spans="3:3" ht="25.5">
      <c r="C280" s="240" ph="1"/>
    </row>
    <row r="281" spans="3:3" ht="25.5">
      <c r="C281" s="240" ph="1"/>
    </row>
    <row r="282" spans="3:3" ht="25.5">
      <c r="C282" s="240" ph="1"/>
    </row>
    <row r="283" spans="3:3" ht="25.5">
      <c r="C283" s="240" ph="1"/>
    </row>
    <row r="284" spans="3:3" ht="25.5">
      <c r="C284" s="240" ph="1"/>
    </row>
    <row r="285" spans="3:3" ht="25.5">
      <c r="C285" s="240" ph="1"/>
    </row>
    <row r="286" spans="3:3" ht="25.5">
      <c r="C286" s="240" ph="1"/>
    </row>
    <row r="287" spans="3:3" ht="25.5">
      <c r="C287" s="240" ph="1"/>
    </row>
    <row r="288" spans="3:3" ht="25.5">
      <c r="C288" s="240" ph="1"/>
    </row>
    <row r="289" spans="3:3" ht="25.5">
      <c r="C289" s="240" ph="1"/>
    </row>
    <row r="290" spans="3:3" ht="25.5">
      <c r="C290" s="240" ph="1"/>
    </row>
    <row r="291" spans="3:3" ht="25.5">
      <c r="C291" s="240" ph="1"/>
    </row>
    <row r="292" spans="3:3" ht="25.5">
      <c r="C292" s="240" ph="1"/>
    </row>
    <row r="293" spans="3:3" ht="25.5">
      <c r="C293" s="240" ph="1"/>
    </row>
    <row r="294" spans="3:3" ht="25.5">
      <c r="C294" s="240" ph="1"/>
    </row>
    <row r="295" spans="3:3" ht="25.5">
      <c r="C295" s="240" ph="1"/>
    </row>
    <row r="296" spans="3:3" ht="25.5">
      <c r="C296" s="240" ph="1"/>
    </row>
    <row r="297" spans="3:3" ht="25.5">
      <c r="C297" s="240" ph="1"/>
    </row>
    <row r="298" spans="3:3" ht="25.5">
      <c r="C298" s="240" ph="1"/>
    </row>
    <row r="299" spans="3:3" ht="25.5">
      <c r="C299" s="240" ph="1"/>
    </row>
    <row r="300" spans="3:3" ht="25.5">
      <c r="C300" s="240" ph="1"/>
    </row>
    <row r="301" spans="3:3" ht="25.5">
      <c r="C301" s="240" ph="1"/>
    </row>
    <row r="302" spans="3:3" ht="25.5">
      <c r="C302" s="240" ph="1"/>
    </row>
    <row r="303" spans="3:3" ht="25.5">
      <c r="C303" s="240" ph="1"/>
    </row>
    <row r="304" spans="3:3" ht="25.5">
      <c r="C304" s="240" ph="1"/>
    </row>
    <row r="305" spans="3:3" ht="25.5">
      <c r="C305" s="240" ph="1"/>
    </row>
    <row r="306" spans="3:3" ht="25.5">
      <c r="C306" s="240" ph="1"/>
    </row>
    <row r="307" spans="3:3" ht="25.5">
      <c r="C307" s="240" ph="1"/>
    </row>
    <row r="308" spans="3:3" ht="25.5">
      <c r="C308" s="240" ph="1"/>
    </row>
    <row r="309" spans="3:3" ht="25.5">
      <c r="C309" s="240" ph="1"/>
    </row>
    <row r="310" spans="3:3" ht="25.5">
      <c r="C310" s="240" ph="1"/>
    </row>
    <row r="311" spans="3:3" ht="25.5">
      <c r="C311" s="240" ph="1"/>
    </row>
    <row r="312" spans="3:3" ht="25.5">
      <c r="C312" s="240" ph="1"/>
    </row>
    <row r="313" spans="3:3" ht="25.5">
      <c r="C313" s="240" ph="1"/>
    </row>
    <row r="314" spans="3:3" ht="25.5">
      <c r="C314" s="240" ph="1"/>
    </row>
    <row r="315" spans="3:3" ht="25.5">
      <c r="C315" s="240" ph="1"/>
    </row>
    <row r="316" spans="3:3" ht="25.5">
      <c r="C316" s="240" ph="1"/>
    </row>
    <row r="317" spans="3:3" ht="25.5">
      <c r="C317" s="240" ph="1"/>
    </row>
    <row r="318" spans="3:3" ht="25.5">
      <c r="C318" s="240" ph="1"/>
    </row>
    <row r="319" spans="3:3" ht="25.5">
      <c r="C319" s="240" ph="1"/>
    </row>
    <row r="320" spans="3:3" ht="25.5">
      <c r="C320" s="240" ph="1"/>
    </row>
    <row r="321" spans="3:3" ht="25.5">
      <c r="C321" s="240" ph="1"/>
    </row>
    <row r="322" spans="3:3" ht="25.5">
      <c r="C322" s="240" ph="1"/>
    </row>
    <row r="323" spans="3:3" ht="25.5">
      <c r="C323" s="240" ph="1"/>
    </row>
    <row r="324" spans="3:3" ht="25.5">
      <c r="C324" s="240" ph="1"/>
    </row>
    <row r="325" spans="3:3" ht="25.5">
      <c r="C325" s="240" ph="1"/>
    </row>
    <row r="326" spans="3:3" ht="25.5">
      <c r="C326" s="240" ph="1"/>
    </row>
    <row r="327" spans="3:3" ht="25.5">
      <c r="C327" s="240" ph="1"/>
    </row>
    <row r="328" spans="3:3" ht="25.5">
      <c r="C328" s="240" ph="1"/>
    </row>
    <row r="329" spans="3:3" ht="25.5">
      <c r="C329" s="240" ph="1"/>
    </row>
    <row r="330" spans="3:3" ht="25.5">
      <c r="C330" s="240" ph="1"/>
    </row>
    <row r="331" spans="3:3" ht="25.5">
      <c r="C331" s="240" ph="1"/>
    </row>
    <row r="332" spans="3:3" ht="25.5">
      <c r="C332" s="240" ph="1"/>
    </row>
    <row r="333" spans="3:3" ht="25.5">
      <c r="C333" s="240" ph="1"/>
    </row>
    <row r="334" spans="3:3" ht="25.5">
      <c r="C334" s="240" ph="1"/>
    </row>
    <row r="335" spans="3:3" ht="25.5">
      <c r="C335" s="240" ph="1"/>
    </row>
    <row r="336" spans="3:3" ht="25.5">
      <c r="C336" s="240" ph="1"/>
    </row>
    <row r="337" spans="3:3" ht="25.5">
      <c r="C337" s="240" ph="1"/>
    </row>
    <row r="338" spans="3:3" ht="25.5">
      <c r="C338" s="240" ph="1"/>
    </row>
    <row r="339" spans="3:3" ht="25.5">
      <c r="C339" s="240" ph="1"/>
    </row>
    <row r="340" spans="3:3" ht="25.5">
      <c r="C340" s="240" ph="1"/>
    </row>
    <row r="341" spans="3:3" ht="25.5">
      <c r="C341" s="240" ph="1"/>
    </row>
    <row r="342" spans="3:3" ht="25.5">
      <c r="C342" s="240" ph="1"/>
    </row>
    <row r="343" spans="3:3" ht="25.5">
      <c r="C343" s="240" ph="1"/>
    </row>
  </sheetData>
  <dataConsolidate link="1"/>
  <mergeCells count="7">
    <mergeCell ref="E3:K3"/>
    <mergeCell ref="E4:E5"/>
    <mergeCell ref="A3:A5"/>
    <mergeCell ref="F4:G4"/>
    <mergeCell ref="H4:I4"/>
    <mergeCell ref="J4:K4"/>
    <mergeCell ref="B3:D4"/>
  </mergeCells>
  <phoneticPr fontId="16"/>
  <conditionalFormatting sqref="A6:A11">
    <cfRule type="containsText" dxfId="36" priority="4" operator="containsText" text="k">
      <formula>NOT(ISERROR(SEARCH("k",A6)))</formula>
    </cfRule>
    <cfRule type="containsText" dxfId="35" priority="5" operator="containsText" text="c">
      <formula>NOT(ISERROR(SEARCH("c",A6)))</formula>
    </cfRule>
    <cfRule type="containsText" dxfId="34" priority="6" operator="containsText" text="b">
      <formula>NOT(ISERROR(SEARCH("b",A6)))</formula>
    </cfRule>
    <cfRule type="containsText" dxfId="33" priority="7" operator="containsText" text="a">
      <formula>NOT(ISERROR(SEARCH("a",A6)))</formula>
    </cfRule>
  </conditionalFormatting>
  <conditionalFormatting sqref="E6:E11">
    <cfRule type="cellIs" dxfId="32" priority="1" operator="equal">
      <formula>""""""</formula>
    </cfRule>
    <cfRule type="cellIs" dxfId="31" priority="2" operator="equal">
      <formula>""""""</formula>
    </cfRule>
    <cfRule type="cellIs" dxfId="30"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V45"/>
  <sheetViews>
    <sheetView tabSelected="1" view="pageBreakPreview" topLeftCell="B1" zoomScale="70" zoomScaleNormal="70" zoomScaleSheetLayoutView="70" workbookViewId="0">
      <selection activeCell="T3" sqref="T3:U13"/>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2" ht="21.75" customHeight="1" thickBot="1"/>
    <row r="2" spans="2:22" ht="34.5" customHeight="1" thickBot="1">
      <c r="B2" s="95" t="s">
        <v>163</v>
      </c>
      <c r="C2" s="4"/>
      <c r="D2" s="4"/>
      <c r="E2" s="4"/>
      <c r="F2" s="4"/>
      <c r="G2" s="4"/>
      <c r="H2" s="4"/>
      <c r="I2" s="382" t="s">
        <v>143</v>
      </c>
      <c r="J2" s="383"/>
      <c r="K2" s="384"/>
      <c r="L2" s="385"/>
    </row>
    <row r="3" spans="2:22" ht="57.75" customHeight="1">
      <c r="B3" s="388" t="s">
        <v>147</v>
      </c>
      <c r="C3" s="389"/>
      <c r="D3" s="389"/>
      <c r="E3" s="389"/>
      <c r="F3" s="389"/>
      <c r="G3" s="389"/>
      <c r="H3" s="389"/>
      <c r="I3" s="389"/>
      <c r="J3" s="389"/>
      <c r="K3" s="389"/>
      <c r="L3" s="389"/>
    </row>
    <row r="4" spans="2:22" ht="39.75" customHeight="1" thickBot="1">
      <c r="B4" s="112" t="s">
        <v>62</v>
      </c>
      <c r="C4" s="390"/>
      <c r="D4" s="390"/>
      <c r="E4" s="390"/>
      <c r="F4" s="390"/>
      <c r="G4" s="390"/>
      <c r="H4" s="113"/>
      <c r="I4" s="337" t="s">
        <v>138</v>
      </c>
      <c r="J4" s="337"/>
      <c r="K4" s="387"/>
      <c r="L4" s="387"/>
      <c r="V4" s="36"/>
    </row>
    <row r="5" spans="2:22" ht="30" customHeight="1">
      <c r="B5" s="118"/>
      <c r="C5" s="119"/>
      <c r="D5" s="114"/>
      <c r="E5" s="114"/>
      <c r="F5" s="114"/>
      <c r="G5" s="114"/>
      <c r="H5" s="114"/>
      <c r="I5" s="115"/>
      <c r="J5" s="115"/>
      <c r="K5" s="116"/>
      <c r="L5" s="113"/>
      <c r="V5" s="36"/>
    </row>
    <row r="6" spans="2:22" ht="38.25" customHeight="1" thickBot="1">
      <c r="B6" s="184" t="s">
        <v>139</v>
      </c>
      <c r="C6" s="138"/>
      <c r="D6" s="114"/>
      <c r="E6" s="114"/>
      <c r="G6" s="337" t="s">
        <v>140</v>
      </c>
      <c r="H6" s="337"/>
      <c r="I6" s="387"/>
      <c r="J6" s="387"/>
      <c r="K6" s="386" t="s">
        <v>142</v>
      </c>
      <c r="L6" s="386"/>
      <c r="V6" s="36"/>
    </row>
    <row r="7" spans="2:22" ht="23.25" customHeight="1">
      <c r="B7" s="114"/>
      <c r="C7" s="114"/>
      <c r="D7" s="114"/>
      <c r="E7" s="114"/>
      <c r="F7" s="114"/>
      <c r="G7" s="114"/>
      <c r="H7" s="114"/>
      <c r="I7" s="115"/>
      <c r="J7" s="115"/>
      <c r="K7" s="185"/>
      <c r="L7" s="185"/>
      <c r="V7" s="36"/>
    </row>
    <row r="8" spans="2:22" ht="18" customHeight="1">
      <c r="B8" s="114"/>
      <c r="C8" s="114"/>
      <c r="D8" s="114"/>
      <c r="E8" s="114"/>
      <c r="F8" s="114"/>
      <c r="G8" s="114"/>
      <c r="H8" s="114"/>
      <c r="I8" s="115"/>
      <c r="J8" s="115"/>
      <c r="K8" s="117"/>
      <c r="L8" s="113"/>
      <c r="N8" s="314" t="str">
        <f>IF(K9="","",IF(INT(K9*100)&lt;&gt;K9*100,"小数点３位以下を記入しています。",""))</f>
        <v/>
      </c>
      <c r="O8" s="314"/>
      <c r="P8" s="314"/>
      <c r="Q8" s="314"/>
      <c r="V8" s="36"/>
    </row>
    <row r="9" spans="2:22" ht="42.75" customHeight="1" thickBot="1">
      <c r="B9" s="315" t="s">
        <v>145</v>
      </c>
      <c r="C9" s="315"/>
      <c r="D9" s="315"/>
      <c r="E9" s="139"/>
      <c r="F9" s="114"/>
      <c r="G9" s="320" t="s">
        <v>141</v>
      </c>
      <c r="H9" s="321"/>
      <c r="I9" s="321"/>
      <c r="J9" s="321"/>
      <c r="K9" s="336"/>
      <c r="L9" s="336"/>
      <c r="V9" s="36"/>
    </row>
    <row r="10" spans="2:22" ht="33" customHeight="1">
      <c r="B10" s="335" t="s">
        <v>121</v>
      </c>
      <c r="C10" s="335"/>
      <c r="D10" s="335"/>
      <c r="E10" s="335"/>
      <c r="F10" s="114"/>
      <c r="G10" s="338" t="s">
        <v>144</v>
      </c>
      <c r="H10" s="338"/>
      <c r="I10" s="338"/>
      <c r="J10" s="338"/>
      <c r="K10" s="338"/>
      <c r="L10" s="338"/>
      <c r="V10" s="35"/>
    </row>
    <row r="11" spans="2:22" ht="8.25" customHeight="1">
      <c r="B11" s="114"/>
      <c r="C11" s="114"/>
      <c r="D11" s="114"/>
      <c r="E11" s="114"/>
      <c r="V11" s="35"/>
    </row>
    <row r="12" spans="2:22" ht="37.5" customHeight="1" thickBot="1">
      <c r="B12" s="114"/>
      <c r="C12" s="114"/>
      <c r="D12" s="114"/>
      <c r="E12" s="114"/>
      <c r="F12" s="114"/>
      <c r="G12" s="339" t="s">
        <v>146</v>
      </c>
      <c r="H12" s="339"/>
      <c r="I12" s="339"/>
      <c r="J12" s="339"/>
      <c r="K12" s="339"/>
      <c r="L12" s="139"/>
      <c r="V12" s="35"/>
    </row>
    <row r="13" spans="2:22" ht="25.5" customHeight="1" thickBot="1">
      <c r="B13" s="334" t="s">
        <v>94</v>
      </c>
      <c r="C13" s="334"/>
      <c r="D13" s="109"/>
      <c r="E13" s="109"/>
      <c r="F13" s="109"/>
      <c r="G13" s="109"/>
      <c r="H13" s="111"/>
      <c r="I13" s="111"/>
      <c r="J13" s="111"/>
      <c r="K13" s="111"/>
      <c r="L13" s="111"/>
      <c r="V13" s="35"/>
    </row>
    <row r="14" spans="2:22" ht="52.5" customHeight="1">
      <c r="B14" s="318" t="s">
        <v>4</v>
      </c>
      <c r="C14" s="342" t="s">
        <v>106</v>
      </c>
      <c r="D14" s="350"/>
      <c r="E14" s="342" t="s">
        <v>3</v>
      </c>
      <c r="F14" s="351"/>
      <c r="G14" s="342" t="s">
        <v>102</v>
      </c>
      <c r="H14" s="352"/>
      <c r="I14" s="352"/>
      <c r="J14" s="350"/>
      <c r="K14" s="342" t="s">
        <v>107</v>
      </c>
      <c r="L14" s="341"/>
    </row>
    <row r="15" spans="2:22" ht="50.1" customHeight="1" thickBot="1">
      <c r="B15" s="319"/>
      <c r="C15" s="135" t="str">
        <f>IF(E9="消費税抜き",経費内訳表!$W$1615,IF(E9="消費税込み",経費内訳表!$W$1617,""))</f>
        <v/>
      </c>
      <c r="D15" s="100" t="s">
        <v>60</v>
      </c>
      <c r="E15" s="136"/>
      <c r="F15" s="100" t="s">
        <v>60</v>
      </c>
      <c r="G15" s="343" t="str">
        <f>IF(C15="","",C15-E15)</f>
        <v/>
      </c>
      <c r="H15" s="344"/>
      <c r="I15" s="345"/>
      <c r="J15" s="137" t="s">
        <v>60</v>
      </c>
      <c r="K15" s="135" t="str">
        <f>E36</f>
        <v/>
      </c>
      <c r="L15" s="123" t="s">
        <v>60</v>
      </c>
    </row>
    <row r="16" spans="2:22" ht="48.75" customHeight="1">
      <c r="B16" s="319"/>
      <c r="C16" s="346" t="s">
        <v>120</v>
      </c>
      <c r="D16" s="347"/>
      <c r="E16" s="346" t="s">
        <v>104</v>
      </c>
      <c r="F16" s="348"/>
      <c r="G16" s="346" t="s">
        <v>103</v>
      </c>
      <c r="H16" s="349"/>
      <c r="I16" s="349"/>
      <c r="J16" s="348"/>
      <c r="K16" s="340" t="s">
        <v>105</v>
      </c>
      <c r="L16" s="341"/>
    </row>
    <row r="17" spans="2:12" ht="50.1" customHeight="1" thickBot="1">
      <c r="B17" s="319"/>
      <c r="C17" s="236" t="str">
        <f>IF(L12="","",IF(L12="□",ROUNDDOWN(K9,2)*150000,ROUNDDOWN(K9,2)*250000))</f>
        <v/>
      </c>
      <c r="D17" s="33" t="s">
        <v>60</v>
      </c>
      <c r="E17" s="152" t="str">
        <f>IF(C17="","",MIN(K15,C17))</f>
        <v/>
      </c>
      <c r="F17" s="33" t="s">
        <v>60</v>
      </c>
      <c r="G17" s="298" t="str">
        <f>IF(E17="","",MIN(G15,E17))</f>
        <v/>
      </c>
      <c r="H17" s="299"/>
      <c r="I17" s="300"/>
      <c r="J17" s="33" t="s">
        <v>60</v>
      </c>
      <c r="K17" s="153" t="str">
        <f>IF(G17="","",ROUNDDOWN(IF(K4="2/3",2/3,IF(K4="1/2",1/2,1/3))*G17,-3))</f>
        <v/>
      </c>
      <c r="L17" s="34" t="s">
        <v>60</v>
      </c>
    </row>
    <row r="18" spans="2:12" ht="50.1" customHeight="1" thickBot="1">
      <c r="B18" s="322" t="s">
        <v>116</v>
      </c>
      <c r="C18" s="323"/>
      <c r="D18" s="323"/>
      <c r="E18" s="323"/>
      <c r="F18" s="323"/>
      <c r="G18" s="323"/>
      <c r="H18" s="323"/>
      <c r="I18" s="323"/>
      <c r="J18" s="324"/>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31" t="s">
        <v>81</v>
      </c>
      <c r="C20" s="332"/>
      <c r="D20" s="332"/>
      <c r="E20" s="332"/>
      <c r="F20" s="332"/>
      <c r="G20" s="332"/>
      <c r="H20" s="332"/>
      <c r="I20" s="332"/>
      <c r="J20" s="332"/>
      <c r="K20" s="332"/>
      <c r="L20" s="333"/>
    </row>
    <row r="21" spans="2:12" ht="23.25" customHeight="1">
      <c r="B21" s="5" t="s">
        <v>6</v>
      </c>
      <c r="C21" s="327" t="s">
        <v>2</v>
      </c>
      <c r="D21" s="328"/>
      <c r="E21" s="329" t="s">
        <v>1</v>
      </c>
      <c r="F21" s="330"/>
      <c r="G21" s="325" t="s">
        <v>0</v>
      </c>
      <c r="H21" s="325"/>
      <c r="I21" s="325"/>
      <c r="J21" s="325"/>
      <c r="K21" s="325"/>
      <c r="L21" s="326"/>
    </row>
    <row r="22" spans="2:12" ht="23.25" customHeight="1">
      <c r="B22" s="96" t="s">
        <v>33</v>
      </c>
      <c r="C22" s="316" t="s">
        <v>34</v>
      </c>
      <c r="D22" s="317"/>
      <c r="E22" s="368">
        <f>経費内訳表!$I$1615</f>
        <v>0</v>
      </c>
      <c r="F22" s="369"/>
      <c r="G22" s="373" t="s">
        <v>115</v>
      </c>
      <c r="H22" s="374"/>
      <c r="I22" s="374"/>
      <c r="J22" s="374"/>
      <c r="K22" s="374"/>
      <c r="L22" s="375"/>
    </row>
    <row r="23" spans="2:12" ht="23.25" customHeight="1">
      <c r="B23" s="97" t="s">
        <v>35</v>
      </c>
      <c r="C23" s="310" t="s">
        <v>36</v>
      </c>
      <c r="D23" s="311"/>
      <c r="E23" s="370">
        <f>経費内訳表!$J$1615</f>
        <v>0</v>
      </c>
      <c r="F23" s="313"/>
      <c r="G23" s="376"/>
      <c r="H23" s="377"/>
      <c r="I23" s="377"/>
      <c r="J23" s="377"/>
      <c r="K23" s="377"/>
      <c r="L23" s="378"/>
    </row>
    <row r="24" spans="2:12" ht="23.25" customHeight="1">
      <c r="B24" s="97" t="s">
        <v>35</v>
      </c>
      <c r="C24" s="310" t="s">
        <v>37</v>
      </c>
      <c r="D24" s="311"/>
      <c r="E24" s="371">
        <f>経費内訳表!$K$1615</f>
        <v>0</v>
      </c>
      <c r="F24" s="372"/>
      <c r="G24" s="376"/>
      <c r="H24" s="377"/>
      <c r="I24" s="377"/>
      <c r="J24" s="377"/>
      <c r="K24" s="377"/>
      <c r="L24" s="378"/>
    </row>
    <row r="25" spans="2:12" ht="23.25" customHeight="1">
      <c r="B25" s="97" t="s">
        <v>35</v>
      </c>
      <c r="C25" s="310" t="s">
        <v>38</v>
      </c>
      <c r="D25" s="311"/>
      <c r="E25" s="312">
        <f>経費内訳表!$L$1615</f>
        <v>0</v>
      </c>
      <c r="F25" s="313"/>
      <c r="G25" s="376"/>
      <c r="H25" s="377"/>
      <c r="I25" s="377"/>
      <c r="J25" s="377"/>
      <c r="K25" s="377"/>
      <c r="L25" s="378"/>
    </row>
    <row r="26" spans="2:12" ht="23.25" customHeight="1">
      <c r="B26" s="97" t="s">
        <v>35</v>
      </c>
      <c r="C26" s="310" t="s">
        <v>39</v>
      </c>
      <c r="D26" s="311"/>
      <c r="E26" s="312">
        <f>経費内訳表!$M$1615</f>
        <v>0</v>
      </c>
      <c r="F26" s="313"/>
      <c r="G26" s="376"/>
      <c r="H26" s="377"/>
      <c r="I26" s="377"/>
      <c r="J26" s="377"/>
      <c r="K26" s="377"/>
      <c r="L26" s="378"/>
    </row>
    <row r="27" spans="2:12" ht="23.25" customHeight="1">
      <c r="B27" s="97" t="s">
        <v>35</v>
      </c>
      <c r="C27" s="310" t="s">
        <v>40</v>
      </c>
      <c r="D27" s="311"/>
      <c r="E27" s="312">
        <f>経費内訳表!$N$1615</f>
        <v>0</v>
      </c>
      <c r="F27" s="313"/>
      <c r="G27" s="376"/>
      <c r="H27" s="377"/>
      <c r="I27" s="377"/>
      <c r="J27" s="377"/>
      <c r="K27" s="377"/>
      <c r="L27" s="378"/>
    </row>
    <row r="28" spans="2:12" ht="23.25" customHeight="1">
      <c r="B28" s="98" t="s">
        <v>41</v>
      </c>
      <c r="C28" s="310" t="s">
        <v>42</v>
      </c>
      <c r="D28" s="311"/>
      <c r="E28" s="312">
        <f>経費内訳表!$O$1615</f>
        <v>0</v>
      </c>
      <c r="F28" s="313"/>
      <c r="G28" s="376"/>
      <c r="H28" s="377"/>
      <c r="I28" s="377"/>
      <c r="J28" s="377"/>
      <c r="K28" s="377"/>
      <c r="L28" s="378"/>
    </row>
    <row r="29" spans="2:12" ht="23.25" customHeight="1">
      <c r="B29" s="97" t="s">
        <v>43</v>
      </c>
      <c r="C29" s="310" t="s">
        <v>42</v>
      </c>
      <c r="D29" s="311"/>
      <c r="E29" s="312">
        <f>経費内訳表!$P$1615</f>
        <v>0</v>
      </c>
      <c r="F29" s="313"/>
      <c r="G29" s="376"/>
      <c r="H29" s="377"/>
      <c r="I29" s="377"/>
      <c r="J29" s="377"/>
      <c r="K29" s="377"/>
      <c r="L29" s="378"/>
    </row>
    <row r="30" spans="2:12" ht="23.25" customHeight="1">
      <c r="B30" s="97" t="s">
        <v>44</v>
      </c>
      <c r="C30" s="310" t="s">
        <v>42</v>
      </c>
      <c r="D30" s="311"/>
      <c r="E30" s="312">
        <f>経費内訳表!$Q$1615</f>
        <v>0</v>
      </c>
      <c r="F30" s="313"/>
      <c r="G30" s="376"/>
      <c r="H30" s="377"/>
      <c r="I30" s="377"/>
      <c r="J30" s="377"/>
      <c r="K30" s="377"/>
      <c r="L30" s="378"/>
    </row>
    <row r="31" spans="2:12" ht="23.25" customHeight="1">
      <c r="B31" s="97" t="s">
        <v>45</v>
      </c>
      <c r="C31" s="310" t="s">
        <v>42</v>
      </c>
      <c r="D31" s="311"/>
      <c r="E31" s="312">
        <f>経費内訳表!$R$1615</f>
        <v>0</v>
      </c>
      <c r="F31" s="313"/>
      <c r="G31" s="376"/>
      <c r="H31" s="377"/>
      <c r="I31" s="377"/>
      <c r="J31" s="377"/>
      <c r="K31" s="377"/>
      <c r="L31" s="378"/>
    </row>
    <row r="32" spans="2:12" ht="23.25" customHeight="1">
      <c r="B32" s="97" t="s">
        <v>46</v>
      </c>
      <c r="C32" s="310" t="s">
        <v>42</v>
      </c>
      <c r="D32" s="311"/>
      <c r="E32" s="312">
        <f>経費内訳表!$S$1615</f>
        <v>0</v>
      </c>
      <c r="F32" s="313"/>
      <c r="G32" s="376"/>
      <c r="H32" s="377"/>
      <c r="I32" s="377"/>
      <c r="J32" s="377"/>
      <c r="K32" s="377"/>
      <c r="L32" s="378"/>
    </row>
    <row r="33" spans="2:12" ht="23.25" customHeight="1">
      <c r="B33" s="99" t="s">
        <v>47</v>
      </c>
      <c r="C33" s="310" t="s">
        <v>42</v>
      </c>
      <c r="D33" s="311"/>
      <c r="E33" s="312">
        <f>経費内訳表!$T$1615</f>
        <v>0</v>
      </c>
      <c r="F33" s="313"/>
      <c r="G33" s="376"/>
      <c r="H33" s="377"/>
      <c r="I33" s="377"/>
      <c r="J33" s="377"/>
      <c r="K33" s="377"/>
      <c r="L33" s="378"/>
    </row>
    <row r="34" spans="2:12" ht="23.25" customHeight="1">
      <c r="B34" s="356" t="s">
        <v>118</v>
      </c>
      <c r="C34" s="357"/>
      <c r="D34" s="358"/>
      <c r="E34" s="359">
        <f>SUM(E22:E33)</f>
        <v>0</v>
      </c>
      <c r="F34" s="360"/>
      <c r="G34" s="376"/>
      <c r="H34" s="377"/>
      <c r="I34" s="377"/>
      <c r="J34" s="377"/>
      <c r="K34" s="377"/>
      <c r="L34" s="378"/>
    </row>
    <row r="35" spans="2:12" ht="23.25" customHeight="1" thickBot="1">
      <c r="B35" s="356" t="s">
        <v>117</v>
      </c>
      <c r="C35" s="357"/>
      <c r="D35" s="358"/>
      <c r="E35" s="361" t="str">
        <f>IF(E9="","",IF(E9="消費税抜き",0,ROUNDDOWN(E34*0.1,0)))</f>
        <v/>
      </c>
      <c r="F35" s="362"/>
      <c r="G35" s="379"/>
      <c r="H35" s="380"/>
      <c r="I35" s="380"/>
      <c r="J35" s="380"/>
      <c r="K35" s="380"/>
      <c r="L35" s="381"/>
    </row>
    <row r="36" spans="2:12" ht="27.75" customHeight="1" thickTop="1" thickBot="1">
      <c r="B36" s="353" t="s">
        <v>119</v>
      </c>
      <c r="C36" s="354"/>
      <c r="D36" s="355"/>
      <c r="E36" s="366" t="str">
        <f>IF(E35="","",E34+E35)</f>
        <v/>
      </c>
      <c r="F36" s="367"/>
      <c r="G36" s="363"/>
      <c r="H36" s="364"/>
      <c r="I36" s="364"/>
      <c r="J36" s="364"/>
      <c r="K36" s="364"/>
      <c r="L36" s="365"/>
    </row>
    <row r="37" spans="2:12" ht="15">
      <c r="B37" s="120"/>
      <c r="C37" s="120"/>
      <c r="D37" s="120"/>
      <c r="E37" s="121"/>
      <c r="F37" s="121"/>
      <c r="G37" s="122"/>
      <c r="H37" s="122"/>
      <c r="I37" s="122"/>
      <c r="J37" s="122"/>
      <c r="K37" s="122"/>
      <c r="L37" s="122"/>
    </row>
    <row r="38" spans="2:12" ht="27.75" customHeight="1" thickBot="1">
      <c r="B38" s="129" t="s">
        <v>100</v>
      </c>
      <c r="C38" s="129"/>
      <c r="D38" s="129"/>
      <c r="E38" s="130"/>
      <c r="F38" s="130"/>
      <c r="G38" s="131"/>
      <c r="H38" s="131"/>
      <c r="I38" s="131"/>
      <c r="J38" s="131"/>
      <c r="K38" s="131"/>
      <c r="L38" s="131"/>
    </row>
    <row r="39" spans="2:12" ht="54.75" customHeight="1">
      <c r="B39" s="293" t="s">
        <v>4</v>
      </c>
      <c r="C39" s="295" t="s">
        <v>110</v>
      </c>
      <c r="D39" s="297"/>
      <c r="E39" s="125" t="s">
        <v>95</v>
      </c>
      <c r="F39" s="124"/>
      <c r="G39" s="295" t="s">
        <v>111</v>
      </c>
      <c r="H39" s="296"/>
      <c r="I39" s="296"/>
      <c r="J39" s="297"/>
      <c r="K39" s="303" t="s">
        <v>112</v>
      </c>
      <c r="L39" s="304"/>
    </row>
    <row r="40" spans="2:12" ht="39.75" customHeight="1" thickBot="1">
      <c r="B40" s="294"/>
      <c r="C40" s="132"/>
      <c r="D40" s="126" t="s">
        <v>98</v>
      </c>
      <c r="E40" s="133"/>
      <c r="F40" s="186" t="s">
        <v>96</v>
      </c>
      <c r="G40" s="305"/>
      <c r="H40" s="306"/>
      <c r="I40" s="306"/>
      <c r="J40" s="127" t="s">
        <v>98</v>
      </c>
      <c r="K40" s="155" t="str">
        <f>IF(E36="","",K15+C40)</f>
        <v/>
      </c>
      <c r="L40" s="128" t="s">
        <v>98</v>
      </c>
    </row>
    <row r="41" spans="2:12" ht="49.5" customHeight="1">
      <c r="B41" s="294"/>
      <c r="C41" s="295" t="s">
        <v>109</v>
      </c>
      <c r="D41" s="297"/>
      <c r="E41" s="296" t="s">
        <v>101</v>
      </c>
      <c r="F41" s="296"/>
      <c r="G41" s="307" t="s">
        <v>114</v>
      </c>
      <c r="H41" s="308"/>
      <c r="I41" s="308"/>
      <c r="J41" s="308"/>
      <c r="K41" s="309" t="s">
        <v>113</v>
      </c>
      <c r="L41" s="304"/>
    </row>
    <row r="42" spans="2:12" ht="36" customHeight="1" thickBot="1">
      <c r="B42" s="294"/>
      <c r="C42" s="301"/>
      <c r="D42" s="302"/>
      <c r="E42" s="134"/>
      <c r="F42" s="33" t="s">
        <v>60</v>
      </c>
      <c r="G42" s="298">
        <f>MIN(G40,E42)</f>
        <v>0</v>
      </c>
      <c r="H42" s="299">
        <f t="shared" ref="H42:I42" si="0">MIN(N40,F42)</f>
        <v>0</v>
      </c>
      <c r="I42" s="300">
        <f t="shared" si="0"/>
        <v>0</v>
      </c>
      <c r="J42" s="33" t="s">
        <v>60</v>
      </c>
      <c r="K42" s="156" t="str">
        <f>IF(K17="","",K17+G42)</f>
        <v/>
      </c>
      <c r="L42" s="157" t="s">
        <v>60</v>
      </c>
    </row>
    <row r="43" spans="2:12" ht="55.5" customHeight="1" thickBot="1">
      <c r="B43" s="290" t="s">
        <v>108</v>
      </c>
      <c r="C43" s="291"/>
      <c r="D43" s="291"/>
      <c r="E43" s="291"/>
      <c r="F43" s="291"/>
      <c r="G43" s="291"/>
      <c r="H43" s="291"/>
      <c r="I43" s="291"/>
      <c r="J43" s="292"/>
      <c r="K43" s="154" t="str">
        <f>IF(C6="地方公共団体",K40-K42,"")</f>
        <v/>
      </c>
      <c r="L43" s="7" t="s">
        <v>5</v>
      </c>
    </row>
    <row r="44" spans="2:12" ht="23.25" customHeight="1">
      <c r="B44" s="289" t="s">
        <v>93</v>
      </c>
      <c r="C44" s="289"/>
      <c r="D44" s="289"/>
      <c r="E44" s="289"/>
    </row>
    <row r="45" spans="2:12" ht="21" customHeight="1"/>
  </sheetData>
  <mergeCells count="78">
    <mergeCell ref="I2:J2"/>
    <mergeCell ref="K2:L2"/>
    <mergeCell ref="K6:L6"/>
    <mergeCell ref="K4:L4"/>
    <mergeCell ref="B3:L3"/>
    <mergeCell ref="I4:J4"/>
    <mergeCell ref="C4:G4"/>
    <mergeCell ref="I6:J6"/>
    <mergeCell ref="G36:L36"/>
    <mergeCell ref="E36:F36"/>
    <mergeCell ref="E31:F31"/>
    <mergeCell ref="E22:F22"/>
    <mergeCell ref="E23:F23"/>
    <mergeCell ref="E29:F29"/>
    <mergeCell ref="E24:F24"/>
    <mergeCell ref="E25:F25"/>
    <mergeCell ref="E26:F26"/>
    <mergeCell ref="E27:F27"/>
    <mergeCell ref="E28:F28"/>
    <mergeCell ref="G22:L35"/>
    <mergeCell ref="B36:D36"/>
    <mergeCell ref="C32:D32"/>
    <mergeCell ref="C33:D33"/>
    <mergeCell ref="E32:F32"/>
    <mergeCell ref="E33:F33"/>
    <mergeCell ref="B35:D35"/>
    <mergeCell ref="E34:F34"/>
    <mergeCell ref="E35:F35"/>
    <mergeCell ref="B34:D34"/>
    <mergeCell ref="K16:L16"/>
    <mergeCell ref="K14:L14"/>
    <mergeCell ref="G15:I15"/>
    <mergeCell ref="C16:D16"/>
    <mergeCell ref="E16:F16"/>
    <mergeCell ref="G16:J16"/>
    <mergeCell ref="C14:D14"/>
    <mergeCell ref="E14:F14"/>
    <mergeCell ref="G14:J14"/>
    <mergeCell ref="B13:C13"/>
    <mergeCell ref="B10:E10"/>
    <mergeCell ref="K9:L9"/>
    <mergeCell ref="G6:H6"/>
    <mergeCell ref="G10:L10"/>
    <mergeCell ref="G12:K12"/>
    <mergeCell ref="B18:J18"/>
    <mergeCell ref="G21:L21"/>
    <mergeCell ref="C21:D21"/>
    <mergeCell ref="E21:F21"/>
    <mergeCell ref="B20:L20"/>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K39:L39"/>
    <mergeCell ref="G40:I40"/>
    <mergeCell ref="E41:F41"/>
    <mergeCell ref="G41:J41"/>
    <mergeCell ref="K41:L41"/>
    <mergeCell ref="B44:E44"/>
    <mergeCell ref="B43:J43"/>
    <mergeCell ref="B39:B42"/>
    <mergeCell ref="G39:J39"/>
    <mergeCell ref="G42:I42"/>
    <mergeCell ref="C42:D42"/>
    <mergeCell ref="C41:D41"/>
    <mergeCell ref="C39:D39"/>
  </mergeCells>
  <phoneticPr fontId="6"/>
  <conditionalFormatting sqref="C6">
    <cfRule type="cellIs" dxfId="29" priority="17" operator="equal">
      <formula>""</formula>
    </cfRule>
  </conditionalFormatting>
  <conditionalFormatting sqref="C40 E40 G40:I40 C42:E42">
    <cfRule type="cellIs" dxfId="28" priority="36" operator="equal">
      <formula>""""""</formula>
    </cfRule>
    <cfRule type="cellIs" dxfId="27" priority="37" operator="equal">
      <formula>""""""</formula>
    </cfRule>
  </conditionalFormatting>
  <conditionalFormatting sqref="C40">
    <cfRule type="cellIs" dxfId="26" priority="41" operator="equal">
      <formula>""</formula>
    </cfRule>
  </conditionalFormatting>
  <conditionalFormatting sqref="C42:E42">
    <cfRule type="cellIs" dxfId="25" priority="39" operator="equal">
      <formula>""</formula>
    </cfRule>
  </conditionalFormatting>
  <conditionalFormatting sqref="C4:G4 K4 C6 I6:J6 E9 K9">
    <cfRule type="cellIs" dxfId="24" priority="11" operator="equal">
      <formula>""""""</formula>
    </cfRule>
    <cfRule type="cellIs" dxfId="23" priority="12" operator="equal">
      <formula>""""""</formula>
    </cfRule>
  </conditionalFormatting>
  <conditionalFormatting sqref="C4:G4">
    <cfRule type="cellIs" dxfId="22" priority="18" operator="equal">
      <formula>""</formula>
    </cfRule>
  </conditionalFormatting>
  <conditionalFormatting sqref="E9">
    <cfRule type="containsBlanks" dxfId="21" priority="14">
      <formula>LEN(TRIM(E9))=0</formula>
    </cfRule>
  </conditionalFormatting>
  <conditionalFormatting sqref="E15">
    <cfRule type="cellIs" dxfId="20" priority="32" operator="equal">
      <formula>""""""</formula>
    </cfRule>
    <cfRule type="cellIs" dxfId="19" priority="34" operator="equal">
      <formula>""""""</formula>
    </cfRule>
    <cfRule type="cellIs" dxfId="18" priority="35" operator="equal">
      <formula>""</formula>
    </cfRule>
  </conditionalFormatting>
  <conditionalFormatting sqref="E40">
    <cfRule type="cellIs" dxfId="17" priority="40" operator="equal">
      <formula>""</formula>
    </cfRule>
  </conditionalFormatting>
  <conditionalFormatting sqref="G40:I40">
    <cfRule type="cellIs" dxfId="16" priority="38" operator="equal">
      <formula>""</formula>
    </cfRule>
  </conditionalFormatting>
  <conditionalFormatting sqref="I6">
    <cfRule type="cellIs" dxfId="15" priority="16" operator="equal">
      <formula>""</formula>
    </cfRule>
  </conditionalFormatting>
  <conditionalFormatting sqref="K2">
    <cfRule type="cellIs" dxfId="14" priority="1" operator="equal">
      <formula>""""""</formula>
    </cfRule>
    <cfRule type="cellIs" dxfId="13" priority="2" operator="equal">
      <formula>""""""</formula>
    </cfRule>
    <cfRule type="cellIs" dxfId="12" priority="3" operator="equal">
      <formula>""</formula>
    </cfRule>
  </conditionalFormatting>
  <conditionalFormatting sqref="K4">
    <cfRule type="cellIs" dxfId="11" priority="19" operator="equal">
      <formula>""</formula>
    </cfRule>
  </conditionalFormatting>
  <conditionalFormatting sqref="K9">
    <cfRule type="cellIs" dxfId="10" priority="13" operator="equal">
      <formula>""</formula>
    </cfRule>
  </conditionalFormatting>
  <conditionalFormatting sqref="L12">
    <cfRule type="cellIs" dxfId="9" priority="6" operator="equal">
      <formula>""""""</formula>
    </cfRule>
    <cfRule type="cellIs" dxfId="8" priority="7" operator="equal">
      <formula>""""""</formula>
    </cfRule>
    <cfRule type="containsBlanks" dxfId="7" priority="8">
      <formula>LEN(TRIM(L12))=0</formula>
    </cfRule>
  </conditionalFormatting>
  <conditionalFormatting sqref="N5">
    <cfRule type="cellIs" dxfId="6" priority="4"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"単年度事業,2ヶ年事業(初年度),2ヶ年事業(2年目）,2ヶ年事業(全体)"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topLeftCell="A91" zoomScale="85" zoomScaleNormal="85" zoomScaleSheetLayoutView="85" workbookViewId="0">
      <selection activeCell="U1616" sqref="U1616"/>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99</v>
      </c>
      <c r="G2" s="10"/>
      <c r="I2" s="11"/>
      <c r="J2" s="11"/>
      <c r="K2" s="19"/>
      <c r="L2" s="20"/>
      <c r="M2" s="20"/>
      <c r="N2" s="20"/>
      <c r="O2" s="25" t="s">
        <v>7</v>
      </c>
      <c r="P2" s="405" t="str">
        <f>IF([9]別紙2!C4="","",[9]別紙2!C4)</f>
        <v/>
      </c>
      <c r="Q2" s="405"/>
      <c r="R2" s="405"/>
      <c r="S2" s="405"/>
      <c r="T2" s="405"/>
      <c r="U2" s="405"/>
      <c r="V2" s="405"/>
      <c r="W2" s="405"/>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406" t="s">
        <v>29</v>
      </c>
      <c r="C4" s="407"/>
      <c r="D4" s="407"/>
      <c r="E4" s="407"/>
      <c r="F4" s="407"/>
      <c r="G4" s="407"/>
      <c r="H4" s="408"/>
      <c r="I4" s="402" t="s">
        <v>8</v>
      </c>
      <c r="J4" s="403"/>
      <c r="K4" s="403"/>
      <c r="L4" s="403"/>
      <c r="M4" s="403"/>
      <c r="N4" s="403"/>
      <c r="O4" s="403"/>
      <c r="P4" s="403"/>
      <c r="Q4" s="403"/>
      <c r="R4" s="403"/>
      <c r="S4" s="403"/>
      <c r="T4" s="403"/>
      <c r="U4" s="404"/>
      <c r="V4" s="409" t="s">
        <v>70</v>
      </c>
      <c r="W4" s="412" t="s">
        <v>77</v>
      </c>
      <c r="X4" s="394" t="s">
        <v>78</v>
      </c>
    </row>
    <row r="5" spans="1:24" s="110" customFormat="1" ht="26.25" customHeight="1">
      <c r="B5" s="415" t="s">
        <v>30</v>
      </c>
      <c r="C5" s="415" t="s">
        <v>9</v>
      </c>
      <c r="D5" s="406" t="s">
        <v>10</v>
      </c>
      <c r="E5" s="407"/>
      <c r="F5" s="407"/>
      <c r="G5" s="407"/>
      <c r="H5" s="408"/>
      <c r="I5" s="402" t="s">
        <v>148</v>
      </c>
      <c r="J5" s="403"/>
      <c r="K5" s="403"/>
      <c r="L5" s="403"/>
      <c r="M5" s="403"/>
      <c r="N5" s="403"/>
      <c r="O5" s="403"/>
      <c r="P5" s="403"/>
      <c r="Q5" s="404"/>
      <c r="R5" s="23" t="s">
        <v>149</v>
      </c>
      <c r="S5" s="23" t="s">
        <v>13</v>
      </c>
      <c r="T5" s="23" t="s">
        <v>150</v>
      </c>
      <c r="U5" s="396" t="s">
        <v>69</v>
      </c>
      <c r="V5" s="410"/>
      <c r="W5" s="413"/>
      <c r="X5" s="395"/>
    </row>
    <row r="6" spans="1:24" s="22" customFormat="1" ht="55.5" customHeight="1">
      <c r="B6" s="416"/>
      <c r="C6" s="416"/>
      <c r="D6" s="415" t="s">
        <v>31</v>
      </c>
      <c r="E6" s="400" t="s">
        <v>66</v>
      </c>
      <c r="F6" s="400" t="s">
        <v>67</v>
      </c>
      <c r="G6" s="398" t="s">
        <v>68</v>
      </c>
      <c r="H6" s="400" t="s">
        <v>151</v>
      </c>
      <c r="I6" s="402" t="s">
        <v>152</v>
      </c>
      <c r="J6" s="403"/>
      <c r="K6" s="403"/>
      <c r="L6" s="403"/>
      <c r="M6" s="403"/>
      <c r="N6" s="404"/>
      <c r="O6" s="396" t="s">
        <v>153</v>
      </c>
      <c r="P6" s="396" t="s">
        <v>154</v>
      </c>
      <c r="Q6" s="396" t="s">
        <v>17</v>
      </c>
      <c r="R6" s="418" t="s">
        <v>149</v>
      </c>
      <c r="S6" s="418" t="s">
        <v>13</v>
      </c>
      <c r="T6" s="418" t="s">
        <v>150</v>
      </c>
      <c r="U6" s="420"/>
      <c r="V6" s="410"/>
      <c r="W6" s="413"/>
      <c r="X6" s="395"/>
    </row>
    <row r="7" spans="1:24" s="22" customFormat="1" ht="37.5">
      <c r="B7" s="417"/>
      <c r="C7" s="417"/>
      <c r="D7" s="417"/>
      <c r="E7" s="421"/>
      <c r="F7" s="401"/>
      <c r="G7" s="399"/>
      <c r="H7" s="401"/>
      <c r="I7" s="23" t="s">
        <v>155</v>
      </c>
      <c r="J7" s="23" t="s">
        <v>156</v>
      </c>
      <c r="K7" s="24" t="s">
        <v>157</v>
      </c>
      <c r="L7" s="24" t="s">
        <v>158</v>
      </c>
      <c r="M7" s="24" t="s">
        <v>22</v>
      </c>
      <c r="N7" s="24" t="s">
        <v>159</v>
      </c>
      <c r="O7" s="397"/>
      <c r="P7" s="397"/>
      <c r="Q7" s="397"/>
      <c r="R7" s="419"/>
      <c r="S7" s="419"/>
      <c r="T7" s="419"/>
      <c r="U7" s="397"/>
      <c r="V7" s="411"/>
      <c r="W7" s="414"/>
      <c r="X7" s="395"/>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8">
        <v>100</v>
      </c>
      <c r="C107" s="159"/>
      <c r="D107" s="160"/>
      <c r="E107" s="161"/>
      <c r="F107" s="162"/>
      <c r="G107" s="163"/>
      <c r="H107" s="164"/>
      <c r="I107" s="165"/>
      <c r="J107" s="165"/>
      <c r="K107" s="165"/>
      <c r="L107" s="166"/>
      <c r="M107" s="166"/>
      <c r="N107" s="166"/>
      <c r="O107" s="165"/>
      <c r="P107" s="165"/>
      <c r="Q107" s="165"/>
      <c r="R107" s="165"/>
      <c r="S107" s="165"/>
      <c r="T107" s="165"/>
      <c r="U107" s="167">
        <f t="shared" si="16"/>
        <v>0</v>
      </c>
      <c r="V107" s="168">
        <f t="shared" si="12"/>
        <v>0</v>
      </c>
      <c r="W107" s="169">
        <f t="shared" si="15"/>
        <v>0</v>
      </c>
      <c r="X107" s="38" t="str">
        <f t="shared" si="14"/>
        <v>○</v>
      </c>
    </row>
    <row r="108" spans="2:24" ht="20.100000000000001" hidden="1" customHeight="1" thickTop="1" thickBot="1">
      <c r="B108" s="187">
        <v>101</v>
      </c>
      <c r="C108" s="188"/>
      <c r="D108" s="189"/>
      <c r="E108" s="190"/>
      <c r="F108" s="191"/>
      <c r="G108" s="192">
        <f>E108*F108</f>
        <v>0</v>
      </c>
      <c r="H108" s="193"/>
      <c r="I108" s="194"/>
      <c r="J108" s="194"/>
      <c r="K108" s="194"/>
      <c r="L108" s="195"/>
      <c r="M108" s="195"/>
      <c r="N108" s="195"/>
      <c r="O108" s="194"/>
      <c r="P108" s="194"/>
      <c r="Q108" s="194"/>
      <c r="R108" s="194"/>
      <c r="S108" s="194"/>
      <c r="T108" s="194"/>
      <c r="U108" s="196">
        <f>SUM(I108:T108)</f>
        <v>0</v>
      </c>
      <c r="V108" s="197">
        <f>G108-U108</f>
        <v>0</v>
      </c>
      <c r="W108" s="198">
        <f>SUM(U108,V108)</f>
        <v>0</v>
      </c>
      <c r="X108" s="38" t="str">
        <f t="shared" si="14"/>
        <v>○</v>
      </c>
    </row>
    <row r="109" spans="2:24" ht="20.100000000000001" hidden="1" customHeight="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8"/>
      <c r="D208" s="189"/>
      <c r="E208" s="190"/>
      <c r="F208" s="191"/>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8"/>
      <c r="D308" s="189"/>
      <c r="E308" s="190"/>
      <c r="F308" s="191"/>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8"/>
      <c r="D408" s="189"/>
      <c r="E408" s="190"/>
      <c r="F408" s="191"/>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8"/>
      <c r="D508" s="189"/>
      <c r="E508" s="190"/>
      <c r="F508" s="191"/>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8"/>
      <c r="D608" s="189"/>
      <c r="E608" s="190"/>
      <c r="F608" s="191"/>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8"/>
      <c r="D708" s="189"/>
      <c r="E708" s="190"/>
      <c r="F708" s="191"/>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8"/>
      <c r="D808" s="189"/>
      <c r="E808" s="190"/>
      <c r="F808" s="191"/>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8"/>
      <c r="D908" s="189"/>
      <c r="E908" s="190"/>
      <c r="F908" s="191"/>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8"/>
      <c r="D1008" s="189"/>
      <c r="E1008" s="190"/>
      <c r="F1008" s="191"/>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8"/>
      <c r="D1108" s="189"/>
      <c r="E1108" s="190"/>
      <c r="F1108" s="191"/>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8"/>
      <c r="D1208" s="189"/>
      <c r="E1208" s="190"/>
      <c r="F1208" s="191"/>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8"/>
      <c r="D1308" s="189"/>
      <c r="E1308" s="190"/>
      <c r="F1308" s="191"/>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8"/>
      <c r="D1408" s="189"/>
      <c r="E1408" s="190"/>
      <c r="F1408" s="191"/>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8"/>
      <c r="D1508" s="189"/>
      <c r="E1508" s="190"/>
      <c r="F1508" s="191"/>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70" customFormat="1" ht="25.5" customHeight="1" thickTop="1" thickBot="1">
      <c r="B1608" s="199" t="s">
        <v>24</v>
      </c>
      <c r="C1608" s="200"/>
      <c r="D1608" s="200"/>
      <c r="E1608" s="201"/>
      <c r="F1608" s="202"/>
      <c r="G1608" s="203">
        <f>SUM(G8:G107)</f>
        <v>0</v>
      </c>
      <c r="H1608" s="204"/>
      <c r="I1608" s="203">
        <f>SUM(I8:I107)</f>
        <v>0</v>
      </c>
      <c r="J1608" s="203">
        <f>SUM(J8:J107)</f>
        <v>0</v>
      </c>
      <c r="K1608" s="203">
        <f>SUM(K8:K107)</f>
        <v>0</v>
      </c>
      <c r="L1608" s="205"/>
      <c r="M1608" s="205"/>
      <c r="N1608" s="205"/>
      <c r="O1608" s="203">
        <f>SUM(O8:O107)</f>
        <v>0</v>
      </c>
      <c r="P1608" s="203">
        <f t="shared" ref="P1608:V1608" si="255">SUM(P8:P107)</f>
        <v>0</v>
      </c>
      <c r="Q1608" s="203">
        <f t="shared" si="255"/>
        <v>0</v>
      </c>
      <c r="R1608" s="203">
        <f t="shared" si="255"/>
        <v>0</v>
      </c>
      <c r="S1608" s="203">
        <f t="shared" si="255"/>
        <v>0</v>
      </c>
      <c r="T1608" s="203">
        <f t="shared" si="255"/>
        <v>0</v>
      </c>
      <c r="U1608" s="203">
        <f>SUM(U8:U107)</f>
        <v>0</v>
      </c>
      <c r="V1608" s="203">
        <f t="shared" si="255"/>
        <v>0</v>
      </c>
      <c r="W1608" s="206">
        <f>SUM(U1608,V1608)</f>
        <v>0</v>
      </c>
      <c r="X1608" s="42" t="str">
        <f t="shared" si="252"/>
        <v>○</v>
      </c>
    </row>
    <row r="1609" spans="2:24" ht="20.100000000000001" customHeight="1">
      <c r="B1609" s="391"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7" t="str">
        <f>IF(OR($U$1608=0,G1609=""),"",ROUNDDOWN(G1609*$U$1608/$W$1608,0))</f>
        <v/>
      </c>
      <c r="V1609" s="207" t="str">
        <f>IF(U1609="","",G1609-U1609)</f>
        <v/>
      </c>
      <c r="W1609" s="208">
        <f>SUM(U1609,V1609)</f>
        <v>0</v>
      </c>
      <c r="X1609" s="48" t="str">
        <f t="shared" si="252"/>
        <v>○</v>
      </c>
    </row>
    <row r="1610" spans="2:24" ht="20.100000000000001" customHeight="1">
      <c r="B1610" s="392"/>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393"/>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9">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7" t="str">
        <f t="shared" si="256"/>
        <v/>
      </c>
      <c r="V1612" s="207" t="str">
        <f t="shared" si="257"/>
        <v/>
      </c>
      <c r="W1612" s="198">
        <f t="shared" si="258"/>
        <v>0</v>
      </c>
      <c r="X1612" s="40" t="str">
        <f t="shared" ref="X1612:X1613" si="259">IF(G1612=W1612,"○","×")</f>
        <v>○</v>
      </c>
    </row>
    <row r="1613" spans="2:24" ht="20.100000000000001" customHeight="1" thickBot="1">
      <c r="B1613" s="210"/>
      <c r="C1613" s="211" t="s">
        <v>72</v>
      </c>
      <c r="D1613" s="212"/>
      <c r="E1613" s="213"/>
      <c r="F1613" s="214"/>
      <c r="G1613" s="215"/>
      <c r="H1613" s="216"/>
      <c r="I1613" s="217"/>
      <c r="J1613" s="217"/>
      <c r="K1613" s="217"/>
      <c r="L1613" s="217"/>
      <c r="M1613" s="217"/>
      <c r="N1613" s="217"/>
      <c r="O1613" s="217"/>
      <c r="P1613" s="217"/>
      <c r="Q1613" s="218" t="str">
        <f>IF(G1613="","",U1613)</f>
        <v/>
      </c>
      <c r="R1613" s="217"/>
      <c r="S1613" s="217"/>
      <c r="T1613" s="217"/>
      <c r="U1613" s="218" t="str">
        <f t="shared" si="256"/>
        <v/>
      </c>
      <c r="V1613" s="218" t="str">
        <f t="shared" si="257"/>
        <v/>
      </c>
      <c r="W1613" s="169">
        <f t="shared" si="258"/>
        <v>0</v>
      </c>
      <c r="X1613" s="38" t="str">
        <f t="shared" si="259"/>
        <v>○</v>
      </c>
    </row>
    <row r="1614" spans="2:24" s="170" customFormat="1" ht="23.25" customHeight="1" thickTop="1" thickBot="1">
      <c r="B1614" s="171" t="s">
        <v>24</v>
      </c>
      <c r="C1614" s="219"/>
      <c r="D1614" s="219"/>
      <c r="E1614" s="220"/>
      <c r="F1614" s="221"/>
      <c r="G1614" s="222">
        <f>SUM(G1609:G1613)</f>
        <v>0</v>
      </c>
      <c r="H1614" s="223"/>
      <c r="I1614" s="224">
        <f>SUM(I1609:I1613)</f>
        <v>0</v>
      </c>
      <c r="J1614" s="224">
        <f t="shared" ref="J1614:T1614" si="260">SUM(J1609:J1613)</f>
        <v>0</v>
      </c>
      <c r="K1614" s="224">
        <f t="shared" si="260"/>
        <v>0</v>
      </c>
      <c r="L1614" s="224">
        <f t="shared" si="260"/>
        <v>0</v>
      </c>
      <c r="M1614" s="224">
        <f t="shared" si="260"/>
        <v>0</v>
      </c>
      <c r="N1614" s="224">
        <f t="shared" si="260"/>
        <v>0</v>
      </c>
      <c r="O1614" s="224">
        <f t="shared" si="260"/>
        <v>0</v>
      </c>
      <c r="P1614" s="224">
        <f t="shared" si="260"/>
        <v>0</v>
      </c>
      <c r="Q1614" s="224">
        <f>SUM(Q1609:Q1613)</f>
        <v>0</v>
      </c>
      <c r="R1614" s="224">
        <f t="shared" si="260"/>
        <v>0</v>
      </c>
      <c r="S1614" s="224">
        <f t="shared" si="260"/>
        <v>0</v>
      </c>
      <c r="T1614" s="224">
        <f t="shared" si="260"/>
        <v>0</v>
      </c>
      <c r="U1614" s="224">
        <f>SUM(U1609:U1613)</f>
        <v>0</v>
      </c>
      <c r="V1614" s="224">
        <f>SUM(V1609:V1613)</f>
        <v>0</v>
      </c>
      <c r="W1614" s="225">
        <f>SUM(W1609:W1613)</f>
        <v>0</v>
      </c>
      <c r="X1614" s="42" t="str">
        <f>IF(G1614=W1614,"○","×")</f>
        <v>○</v>
      </c>
    </row>
    <row r="1615" spans="2:24" s="170" customFormat="1" ht="24" customHeight="1">
      <c r="B1615" s="226" t="s">
        <v>28</v>
      </c>
      <c r="C1615" s="227"/>
      <c r="D1615" s="227"/>
      <c r="E1615" s="228"/>
      <c r="F1615" s="229"/>
      <c r="G1615" s="230">
        <f>G1608+G1614</f>
        <v>0</v>
      </c>
      <c r="H1615" s="231"/>
      <c r="I1615" s="232">
        <f>I1608+I1614</f>
        <v>0</v>
      </c>
      <c r="J1615" s="232">
        <f t="shared" ref="J1615:T1615" si="261">J1608+J1614</f>
        <v>0</v>
      </c>
      <c r="K1615" s="232">
        <f t="shared" si="261"/>
        <v>0</v>
      </c>
      <c r="L1615" s="232">
        <f t="shared" si="261"/>
        <v>0</v>
      </c>
      <c r="M1615" s="232">
        <f t="shared" si="261"/>
        <v>0</v>
      </c>
      <c r="N1615" s="232">
        <f t="shared" si="261"/>
        <v>0</v>
      </c>
      <c r="O1615" s="232">
        <f t="shared" si="261"/>
        <v>0</v>
      </c>
      <c r="P1615" s="232">
        <f t="shared" si="261"/>
        <v>0</v>
      </c>
      <c r="Q1615" s="232">
        <f>Q1608+Q1614</f>
        <v>0</v>
      </c>
      <c r="R1615" s="232">
        <f t="shared" si="261"/>
        <v>0</v>
      </c>
      <c r="S1615" s="232">
        <f t="shared" si="261"/>
        <v>0</v>
      </c>
      <c r="T1615" s="232">
        <f t="shared" si="261"/>
        <v>0</v>
      </c>
      <c r="U1615" s="233">
        <f>U1608+U1614</f>
        <v>0</v>
      </c>
      <c r="V1615" s="233">
        <f>V1608+V1614</f>
        <v>0</v>
      </c>
      <c r="W1615" s="234">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7">
        <f>SUM(I1615:N1615)</f>
        <v>0</v>
      </c>
      <c r="O1616" s="32"/>
      <c r="P1616" s="46" t="s">
        <v>75</v>
      </c>
      <c r="Q1616" s="197">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5">
        <f>W1615+W1616</f>
        <v>0</v>
      </c>
    </row>
    <row r="1618" spans="3:23" ht="20.100000000000001" customHeight="1">
      <c r="C1618" s="26" t="s">
        <v>79</v>
      </c>
    </row>
  </sheetData>
  <mergeCells count="24">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 ref="B1609:B1611"/>
    <mergeCell ref="X4:X7"/>
    <mergeCell ref="Q6:Q7"/>
    <mergeCell ref="G6:G7"/>
    <mergeCell ref="H6:H7"/>
    <mergeCell ref="I6:N6"/>
    <mergeCell ref="O6:O7"/>
    <mergeCell ref="P6:P7"/>
  </mergeCells>
  <phoneticPr fontId="16"/>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B84F295D-246A-4868-8971-9FEE6770A276}"/>
    <dataValidation imeMode="off" allowBlank="1" showInputMessage="1" showErrorMessage="1" sqref="E8:T1607 V8:V1607 E1609:T1613 V1609:V1613" xr:uid="{E19B11D7-8269-44D9-BB50-FFF5A64023FA}"/>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N2" sqref="N2"/>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97</v>
      </c>
      <c r="G2" s="10"/>
      <c r="I2" s="11"/>
      <c r="J2" s="11"/>
      <c r="K2" s="19"/>
      <c r="L2" s="20"/>
      <c r="M2" s="20"/>
      <c r="N2" s="20"/>
      <c r="O2" s="25" t="s">
        <v>7</v>
      </c>
      <c r="P2" s="405" t="s">
        <v>61</v>
      </c>
      <c r="Q2" s="405"/>
      <c r="R2" s="405"/>
      <c r="S2" s="405"/>
      <c r="T2" s="405"/>
      <c r="U2" s="405"/>
      <c r="V2" s="405"/>
      <c r="W2" s="405"/>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7" t="s">
        <v>29</v>
      </c>
      <c r="C4" s="428"/>
      <c r="D4" s="428"/>
      <c r="E4" s="428"/>
      <c r="F4" s="428"/>
      <c r="G4" s="428"/>
      <c r="H4" s="429"/>
      <c r="I4" s="424" t="s">
        <v>8</v>
      </c>
      <c r="J4" s="425"/>
      <c r="K4" s="425"/>
      <c r="L4" s="425"/>
      <c r="M4" s="425"/>
      <c r="N4" s="425"/>
      <c r="O4" s="425"/>
      <c r="P4" s="425"/>
      <c r="Q4" s="425"/>
      <c r="R4" s="425"/>
      <c r="S4" s="425"/>
      <c r="T4" s="425"/>
      <c r="U4" s="426"/>
      <c r="V4" s="396" t="s">
        <v>70</v>
      </c>
      <c r="W4" s="398" t="s">
        <v>77</v>
      </c>
      <c r="X4" s="422" t="s">
        <v>78</v>
      </c>
    </row>
    <row r="5" spans="1:24" s="22" customFormat="1" ht="18" customHeight="1">
      <c r="B5" s="431" t="s">
        <v>30</v>
      </c>
      <c r="C5" s="431" t="s">
        <v>9</v>
      </c>
      <c r="D5" s="427" t="s">
        <v>10</v>
      </c>
      <c r="E5" s="428"/>
      <c r="F5" s="428"/>
      <c r="G5" s="428"/>
      <c r="H5" s="429"/>
      <c r="I5" s="424" t="s">
        <v>11</v>
      </c>
      <c r="J5" s="425"/>
      <c r="K5" s="425"/>
      <c r="L5" s="425"/>
      <c r="M5" s="425"/>
      <c r="N5" s="425"/>
      <c r="O5" s="425"/>
      <c r="P5" s="425"/>
      <c r="Q5" s="426"/>
      <c r="R5" s="23" t="s">
        <v>12</v>
      </c>
      <c r="S5" s="23" t="s">
        <v>13</v>
      </c>
      <c r="T5" s="23" t="s">
        <v>14</v>
      </c>
      <c r="U5" s="396" t="s">
        <v>69</v>
      </c>
      <c r="V5" s="420"/>
      <c r="W5" s="399"/>
      <c r="X5" s="423"/>
    </row>
    <row r="6" spans="1:24" s="22" customFormat="1" ht="55.5" customHeight="1">
      <c r="B6" s="432"/>
      <c r="C6" s="432"/>
      <c r="D6" s="431" t="s">
        <v>31</v>
      </c>
      <c r="E6" s="400" t="s">
        <v>66</v>
      </c>
      <c r="F6" s="400" t="s">
        <v>67</v>
      </c>
      <c r="G6" s="398" t="s">
        <v>68</v>
      </c>
      <c r="H6" s="400" t="s">
        <v>122</v>
      </c>
      <c r="I6" s="424" t="s">
        <v>15</v>
      </c>
      <c r="J6" s="425"/>
      <c r="K6" s="425"/>
      <c r="L6" s="425"/>
      <c r="M6" s="425"/>
      <c r="N6" s="426"/>
      <c r="O6" s="396" t="s">
        <v>32</v>
      </c>
      <c r="P6" s="396" t="s">
        <v>16</v>
      </c>
      <c r="Q6" s="396" t="s">
        <v>17</v>
      </c>
      <c r="R6" s="418" t="s">
        <v>12</v>
      </c>
      <c r="S6" s="418" t="s">
        <v>13</v>
      </c>
      <c r="T6" s="418" t="s">
        <v>14</v>
      </c>
      <c r="U6" s="420"/>
      <c r="V6" s="420"/>
      <c r="W6" s="399"/>
      <c r="X6" s="423"/>
    </row>
    <row r="7" spans="1:24" s="22" customFormat="1" ht="37.5">
      <c r="B7" s="421"/>
      <c r="C7" s="421"/>
      <c r="D7" s="421"/>
      <c r="E7" s="421"/>
      <c r="F7" s="401"/>
      <c r="G7" s="399"/>
      <c r="H7" s="401"/>
      <c r="I7" s="23" t="s">
        <v>18</v>
      </c>
      <c r="J7" s="23" t="s">
        <v>19</v>
      </c>
      <c r="K7" s="24" t="s">
        <v>20</v>
      </c>
      <c r="L7" s="24" t="s">
        <v>21</v>
      </c>
      <c r="M7" s="24" t="s">
        <v>22</v>
      </c>
      <c r="N7" s="24" t="s">
        <v>23</v>
      </c>
      <c r="O7" s="397"/>
      <c r="P7" s="397"/>
      <c r="Q7" s="397"/>
      <c r="R7" s="419"/>
      <c r="S7" s="419"/>
      <c r="T7" s="419"/>
      <c r="U7" s="397"/>
      <c r="V7" s="397"/>
      <c r="W7" s="430"/>
      <c r="X7" s="423"/>
    </row>
    <row r="8" spans="1:24" ht="20.100000000000001" customHeight="1">
      <c r="B8" s="13">
        <v>1</v>
      </c>
      <c r="C8" s="101" t="s">
        <v>59</v>
      </c>
      <c r="D8" s="102" t="s">
        <v>48</v>
      </c>
      <c r="E8" s="49">
        <v>50</v>
      </c>
      <c r="F8" s="50">
        <v>30000</v>
      </c>
      <c r="G8" s="51">
        <f>E8*F8</f>
        <v>1500000</v>
      </c>
      <c r="H8" s="176"/>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7" t="s">
        <v>123</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7" t="s">
        <v>124</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7" t="s">
        <v>125</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7" t="s">
        <v>126</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7" t="s">
        <v>127</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7" t="s">
        <v>128</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7" t="s">
        <v>129</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7" t="s">
        <v>130</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7" t="s">
        <v>131</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7" t="s">
        <v>132</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8"/>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391" t="s">
        <v>73</v>
      </c>
      <c r="C20" s="65" t="s">
        <v>25</v>
      </c>
      <c r="D20" s="107"/>
      <c r="E20" s="66"/>
      <c r="F20" s="67"/>
      <c r="G20" s="68">
        <v>200</v>
      </c>
      <c r="H20" s="179" t="s">
        <v>133</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392"/>
      <c r="C21" s="73" t="s">
        <v>26</v>
      </c>
      <c r="D21" s="87"/>
      <c r="E21" s="74"/>
      <c r="F21" s="75"/>
      <c r="G21" s="51">
        <v>95746</v>
      </c>
      <c r="H21" s="180" t="s">
        <v>134</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393"/>
      <c r="C22" s="76" t="s">
        <v>27</v>
      </c>
      <c r="D22" s="108"/>
      <c r="E22" s="77"/>
      <c r="F22" s="59"/>
      <c r="G22" s="60">
        <v>76381</v>
      </c>
      <c r="H22" s="181" t="s">
        <v>135</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82" t="s">
        <v>136</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7" t="s">
        <v>137</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3"/>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2"/>
      <c r="C28" s="173"/>
      <c r="D28" s="173"/>
      <c r="E28" s="172"/>
      <c r="F28" s="173"/>
      <c r="G28" s="174"/>
      <c r="H28" s="173"/>
      <c r="I28" s="175"/>
      <c r="J28" s="175"/>
      <c r="K28" s="175"/>
      <c r="L28" s="175"/>
      <c r="M28" s="175"/>
      <c r="N28" s="175"/>
      <c r="O28" s="175"/>
      <c r="P28" s="175"/>
      <c r="Q28" s="175"/>
      <c r="R28" s="175"/>
      <c r="S28" s="175"/>
      <c r="T28" s="175"/>
      <c r="U28" s="175"/>
      <c r="V28" s="44" t="s">
        <v>28</v>
      </c>
      <c r="W28" s="55">
        <f>W26+W27</f>
        <v>6888559</v>
      </c>
    </row>
    <row r="29" spans="2:24" ht="18" customHeight="1"/>
    <row r="30" spans="2:24" ht="18" customHeight="1"/>
  </sheetData>
  <mergeCells count="24">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 ref="B20:B22"/>
    <mergeCell ref="S6:S7"/>
    <mergeCell ref="X4:X7"/>
    <mergeCell ref="I6:N6"/>
    <mergeCell ref="O6:O7"/>
    <mergeCell ref="P6:P7"/>
    <mergeCell ref="Q6:Q7"/>
    <mergeCell ref="R6:R7"/>
  </mergeCells>
  <phoneticPr fontId="16"/>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2023-11-24T07:42:02Z</dcterms:modified>
</cp:coreProperties>
</file>